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580" activeTab="0"/>
  </bookViews>
  <sheets>
    <sheet name="Contents" sheetId="1" r:id="rId1"/>
    <sheet name="Demography - Age" sheetId="2" r:id="rId2"/>
    <sheet name="Socioeconomic status" sheetId="3" r:id="rId3"/>
    <sheet name="Notes" sheetId="4" r:id="rId4"/>
    <sheet name="SLA groups" sheetId="5" r:id="rId5"/>
  </sheets>
  <definedNames>
    <definedName name="_top" localSheetId="1">'Demography - Age'!#REF!</definedName>
  </definedNames>
  <calcPr fullCalcOnLoad="1"/>
</workbook>
</file>

<file path=xl/sharedStrings.xml><?xml version="1.0" encoding="utf-8"?>
<sst xmlns="http://schemas.openxmlformats.org/spreadsheetml/2006/main" count="492" uniqueCount="134">
  <si>
    <t>65 years &amp; over</t>
  </si>
  <si>
    <t xml:space="preserve">Single parent families </t>
  </si>
  <si>
    <t>Low income families</t>
  </si>
  <si>
    <t>Female labour force participation</t>
  </si>
  <si>
    <t xml:space="preserve">Use of the Internet at home </t>
  </si>
  <si>
    <t>#</t>
  </si>
  <si>
    <t xml:space="preserve">Last modified: </t>
  </si>
  <si>
    <t>Time period</t>
  </si>
  <si>
    <t>children aged 0 to 4 years</t>
  </si>
  <si>
    <t>children aged 5 to 14 years</t>
  </si>
  <si>
    <t>young people aged 15 to 24 years</t>
  </si>
  <si>
    <t>low income families</t>
  </si>
  <si>
    <t>unskilled and semi-skilled workers</t>
  </si>
  <si>
    <t>Back to Contents</t>
  </si>
  <si>
    <t>total population</t>
  </si>
  <si>
    <t>% children aged 0 to 4 years</t>
  </si>
  <si>
    <t>% children aged 5 to 14 years</t>
  </si>
  <si>
    <t>% young people aged 15 to 24 years</t>
  </si>
  <si>
    <t>young people aged 25 to 44 years</t>
  </si>
  <si>
    <t>% young people aged 25 to 44 years</t>
  </si>
  <si>
    <t>young people aged 45 to 64 years</t>
  </si>
  <si>
    <t>% young people aged 45 to 64 years</t>
  </si>
  <si>
    <t>Jobless familes</t>
  </si>
  <si>
    <t>single parent families with dependent children</t>
  </si>
  <si>
    <t>total families</t>
  </si>
  <si>
    <t>% low income families</t>
  </si>
  <si>
    <t>jobless familes with children under 15 years</t>
  </si>
  <si>
    <t>total familes with children under 15 years</t>
  </si>
  <si>
    <t>% jobless familes</t>
  </si>
  <si>
    <t>Unemployed (incl. CDEP)</t>
  </si>
  <si>
    <t>Unskilled and semi-skilled workers</t>
  </si>
  <si>
    <t>unemployed</t>
  </si>
  <si>
    <t>labour force</t>
  </si>
  <si>
    <t>% unemployed</t>
  </si>
  <si>
    <t>employed labour force</t>
  </si>
  <si>
    <t>% unskilled and semi-skilled workers</t>
  </si>
  <si>
    <t>% female labour force participation</t>
  </si>
  <si>
    <t>persons aged 16</t>
  </si>
  <si>
    <t>Aboriginal and Torres Strait Islander people</t>
  </si>
  <si>
    <t>0 to 4 years</t>
  </si>
  <si>
    <t>5 to 14 years</t>
  </si>
  <si>
    <t>15 to 24 years</t>
  </si>
  <si>
    <t>25 to 44 years</t>
  </si>
  <si>
    <t>45 to 64 years</t>
  </si>
  <si>
    <t>people aged 65+ years</t>
  </si>
  <si>
    <t>Data for Aboriginal and Torres Strait Islander people</t>
  </si>
  <si>
    <t>Notes on the data</t>
  </si>
  <si>
    <t>Demography - Age</t>
  </si>
  <si>
    <t>Children aged 0 to 4 years</t>
  </si>
  <si>
    <t>Children aged 5 to 14 years</t>
  </si>
  <si>
    <t>Young people aged 15 to 24 years</t>
  </si>
  <si>
    <t>People aged 25 to 44 years</t>
  </si>
  <si>
    <t>People aged 45 to 64 years</t>
  </si>
  <si>
    <t>People aged 65 years and over</t>
  </si>
  <si>
    <t>Socioeconomic status</t>
  </si>
  <si>
    <t>Single parent families with children aged less than 15 years</t>
  </si>
  <si>
    <t>Jobless families with children aged less than 15 years</t>
  </si>
  <si>
    <t>Unemployment</t>
  </si>
  <si>
    <t>Full-time participation in secondary school education at age 16</t>
  </si>
  <si>
    <t>People who used the Internet at home</t>
  </si>
  <si>
    <t>females 20 to 54</t>
  </si>
  <si>
    <t>people who used the Internet at home in a one week period</t>
  </si>
  <si>
    <t>% people who used the Internet at home in a one week period</t>
  </si>
  <si>
    <t>dwellings rented from the housing authority by Indigenous persons</t>
  </si>
  <si>
    <t>total dwellings with Indigenous households</t>
  </si>
  <si>
    <t>% dwellings rented from the housing authority by Indigenous persons</t>
  </si>
  <si>
    <t>Statistical Local Area</t>
  </si>
  <si>
    <t xml:space="preserve">.. </t>
  </si>
  <si>
    <t>not applicable</t>
  </si>
  <si>
    <t>..</t>
  </si>
  <si>
    <t>% single parent families with dependent children</t>
  </si>
  <si>
    <t>Northern Territory</t>
  </si>
  <si>
    <t>Litchfield (S) - Pt A</t>
  </si>
  <si>
    <t>Litchfield (S) - Pt B</t>
  </si>
  <si>
    <t>Coomalie (CGC)</t>
  </si>
  <si>
    <t>Cox-Finniss</t>
  </si>
  <si>
    <t>Bathurst-Melville</t>
  </si>
  <si>
    <t>Jabiru (T)</t>
  </si>
  <si>
    <t>South Alligator</t>
  </si>
  <si>
    <t>West Arnhem</t>
  </si>
  <si>
    <t>Daly</t>
  </si>
  <si>
    <t>East Arnhem - Bal</t>
  </si>
  <si>
    <t>Groote Eylandt</t>
  </si>
  <si>
    <t>Nhulunbuy</t>
  </si>
  <si>
    <t>Elsey - Bal</t>
  </si>
  <si>
    <t>Gulf</t>
  </si>
  <si>
    <t>Katherine (T)</t>
  </si>
  <si>
    <t>Victoria</t>
  </si>
  <si>
    <t>Tableland</t>
  </si>
  <si>
    <t>Tennant Creek (T)</t>
  </si>
  <si>
    <t>Tennant Creek - Bal</t>
  </si>
  <si>
    <t>Alice Springs (T) - Charles</t>
  </si>
  <si>
    <t>Alice Springs (T) - Heavitree</t>
  </si>
  <si>
    <t>Alice Springs (T) - Larapinta</t>
  </si>
  <si>
    <t>Alice Springs (T) - Ross</t>
  </si>
  <si>
    <t>Alice Springs (T) - Stuart</t>
  </si>
  <si>
    <t>Petermann</t>
  </si>
  <si>
    <t>Sandover - Bal</t>
  </si>
  <si>
    <t>Tanami</t>
  </si>
  <si>
    <t>NT - Alice Springs</t>
  </si>
  <si>
    <t>NT - Darwin Urban</t>
  </si>
  <si>
    <t>NT - Darwin Rural</t>
  </si>
  <si>
    <t>NT - Katherine</t>
  </si>
  <si>
    <t>NT - Arnhem</t>
  </si>
  <si>
    <t>NT - Barkly</t>
  </si>
  <si>
    <t>AUSTRALIA</t>
  </si>
  <si>
    <t>Dwellings rented from the government housing authority</t>
  </si>
  <si>
    <t>females   20 to 54 in labour force</t>
  </si>
  <si>
    <t>% full-time participation in secondary school education at age 16</t>
  </si>
  <si>
    <t xml:space="preserve">16 year olds participating in full-time secondary school education </t>
  </si>
  <si>
    <t>by Statistical Local Area, Northern Territory</t>
  </si>
  <si>
    <t>Link to OPR totals</t>
  </si>
  <si>
    <t>OPR</t>
  </si>
  <si>
    <t>OATSIH Planning Region</t>
  </si>
  <si>
    <t>Territory</t>
  </si>
  <si>
    <t>% people aged 65+ years</t>
  </si>
  <si>
    <t>Link to Territory/ Aust totals</t>
  </si>
  <si>
    <t>Darwin North West</t>
  </si>
  <si>
    <t>Darwin North East</t>
  </si>
  <si>
    <t>Darwin South West</t>
  </si>
  <si>
    <t>Palmerston</t>
  </si>
  <si>
    <t>SLA grp</t>
  </si>
  <si>
    <t>^^</t>
  </si>
  <si>
    <t>List of SLA groups for Darwin</t>
  </si>
  <si>
    <t>SLA codes</t>
  </si>
  <si>
    <t>SLA group name</t>
  </si>
  <si>
    <t>71004, 71014, 71024, 71034, 71068, 71074, 71078, 71088, 71098, 71114, 71118, 71124</t>
  </si>
  <si>
    <t>71008, 71038, 71048, 71052, 71058, 71064, 71134</t>
  </si>
  <si>
    <t>71018, 71028, 71044, 71054, 71084, 71094, 71104, 71108, 71128, 71138</t>
  </si>
  <si>
    <t>71169, 72802, 72804, 72806, 72808, 72814, 72818, 72824</t>
  </si>
  <si>
    <t>This denotes where SLAs have been grouped to form areas of larger population.  The SLA group name does not in all cases include the names of all suburbs (SLAs) in the group: the relevant SLA codes are shown in the following worksheet 'SLA groups' - note the SLA group code is for HealthWIZ/ PHIDU purposes only</t>
  </si>
  <si>
    <t>Key to symbols</t>
  </si>
  <si>
    <t>not shown: replaces numbers from 0 to 4</t>
  </si>
  <si>
    <t>Amended denominator: from 'All families with dependent children' to 'Total families' [14-Nov-07]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</si>
</sst>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0"/>
    <numFmt numFmtId="170" formatCode="0.0000"/>
    <numFmt numFmtId="171" formatCode="0.000"/>
    <numFmt numFmtId="172" formatCode="0.00000000"/>
    <numFmt numFmtId="173" formatCode="0.0000000"/>
    <numFmt numFmtId="174" formatCode="0.000000"/>
    <numFmt numFmtId="175" formatCode="_-* #,##0.0_-;\-* #,##0.0_-;_-* &quot;-&quot;??_-;_-@_-"/>
    <numFmt numFmtId="176" formatCode="_-* #,##0_-;\-* #,##0_-;_-* &quot;-&quot;??_-;_-@_-"/>
    <numFmt numFmtId="177" formatCode="0_ ;\-0\ "/>
    <numFmt numFmtId="178" formatCode="&quot;Yes&quot;;&quot;Yes&quot;;&quot;No&quot;"/>
    <numFmt numFmtId="179" formatCode="&quot;True&quot;;&quot;True&quot;;&quot;False&quot;"/>
    <numFmt numFmtId="180" formatCode="&quot;On&quot;;&quot;On&quot;;&quot;Off&quot;"/>
    <numFmt numFmtId="181" formatCode="0_ ;\-0\ \ \ "/>
    <numFmt numFmtId="182" formatCode="#,##0.0"/>
    <numFmt numFmtId="183" formatCode="[$-C09]dd\-mmm\-yy;@"/>
    <numFmt numFmtId="184" formatCode="[$€-2]\ #,##0.00_);[Red]\([$€-2]\ #,##0.00\)"/>
    <numFmt numFmtId="185" formatCode="[$-C09]dddd\,\ d\ mmmm\ yyyy"/>
    <numFmt numFmtId="186" formatCode="[$-409]h:mm:ss\ AM/PM"/>
  </numFmts>
  <fonts count="60">
    <font>
      <sz val="10"/>
      <name val="Arial"/>
      <family val="0"/>
    </font>
    <font>
      <b/>
      <u val="single"/>
      <sz val="10"/>
      <color indexed="39"/>
      <name val="Arial"/>
      <family val="2"/>
    </font>
    <font>
      <sz val="10"/>
      <name val="Geneva"/>
      <family val="0"/>
    </font>
    <font>
      <u val="single"/>
      <sz val="10"/>
      <color indexed="38"/>
      <name val="Arial"/>
      <family val="2"/>
    </font>
    <font>
      <sz val="10"/>
      <color indexed="8"/>
      <name val="Arial"/>
      <family val="0"/>
    </font>
    <font>
      <b/>
      <sz val="10"/>
      <color indexed="57"/>
      <name val="Arial"/>
      <family val="2"/>
    </font>
    <font>
      <sz val="10"/>
      <color indexed="39"/>
      <name val="Arial"/>
      <family val="2"/>
    </font>
    <font>
      <b/>
      <sz val="10"/>
      <color indexed="39"/>
      <name val="Arial"/>
      <family val="2"/>
    </font>
    <font>
      <b/>
      <sz val="10"/>
      <name val="Geneva"/>
      <family val="0"/>
    </font>
    <font>
      <b/>
      <sz val="10"/>
      <color indexed="8"/>
      <name val="Arial"/>
      <family val="0"/>
    </font>
    <font>
      <sz val="8"/>
      <name val="Arial"/>
      <family val="0"/>
    </font>
    <font>
      <b/>
      <sz val="14"/>
      <color indexed="9"/>
      <name val="Arial"/>
      <family val="2"/>
    </font>
    <font>
      <sz val="10"/>
      <color indexed="39"/>
      <name val="Geneva"/>
      <family val="0"/>
    </font>
    <font>
      <sz val="12"/>
      <name val="Arial"/>
      <family val="2"/>
    </font>
    <font>
      <b/>
      <sz val="8"/>
      <name val="Arial"/>
      <family val="2"/>
    </font>
    <font>
      <b/>
      <sz val="13"/>
      <color indexed="9"/>
      <name val="Arial"/>
      <family val="2"/>
    </font>
    <font>
      <sz val="13"/>
      <name val="Arial"/>
      <family val="2"/>
    </font>
    <font>
      <b/>
      <sz val="10"/>
      <name val="Arial"/>
      <family val="2"/>
    </font>
    <font>
      <b/>
      <u val="single"/>
      <sz val="10"/>
      <color indexed="24"/>
      <name val="Arial"/>
      <family val="2"/>
    </font>
    <font>
      <sz val="10"/>
      <color indexed="24"/>
      <name val="Arial"/>
      <family val="2"/>
    </font>
    <font>
      <sz val="12"/>
      <color indexed="39"/>
      <name val="Arial"/>
      <family val="2"/>
    </font>
    <font>
      <b/>
      <sz val="10.5"/>
      <color indexed="28"/>
      <name val="Arial"/>
      <family val="2"/>
    </font>
    <font>
      <sz val="10"/>
      <color indexed="28"/>
      <name val="Geneva"/>
      <family val="0"/>
    </font>
    <font>
      <b/>
      <sz val="12"/>
      <color indexed="24"/>
      <name val="Arial"/>
      <family val="2"/>
    </font>
    <font>
      <sz val="10"/>
      <color indexed="24"/>
      <name val="Geneva"/>
      <family val="0"/>
    </font>
    <font>
      <b/>
      <sz val="10"/>
      <color indexed="2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6"/>
        <bgColor indexed="64"/>
      </patternFill>
    </fill>
    <fill>
      <patternFill patternType="solid">
        <fgColor indexed="25"/>
        <bgColor indexed="64"/>
      </patternFill>
    </fill>
    <fill>
      <patternFill patternType="solid">
        <fgColor indexed="27"/>
        <bgColor indexed="64"/>
      </patternFill>
    </fill>
    <fill>
      <patternFill patternType="solid">
        <fgColor indexed="2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color indexed="63"/>
      </right>
      <top style="thin">
        <color indexed="22"/>
      </top>
      <bottom style="thin">
        <color indexed="22"/>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0" fillId="0" borderId="0">
      <alignment/>
      <protection/>
    </xf>
    <xf numFmtId="0" fontId="55"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7">
    <xf numFmtId="0" fontId="0" fillId="0" borderId="0" xfId="0" applyAlignment="1">
      <alignment/>
    </xf>
    <xf numFmtId="0" fontId="2" fillId="0" borderId="0" xfId="57" applyFont="1">
      <alignment/>
      <protection/>
    </xf>
    <xf numFmtId="0" fontId="2" fillId="0" borderId="0" xfId="57" applyFont="1" applyFill="1">
      <alignment/>
      <protection/>
    </xf>
    <xf numFmtId="0" fontId="5" fillId="0" borderId="0" xfId="57" applyFont="1">
      <alignment/>
      <protection/>
    </xf>
    <xf numFmtId="0" fontId="3" fillId="0" borderId="0" xfId="47" applyAlignment="1" applyProtection="1">
      <alignment/>
      <protection/>
    </xf>
    <xf numFmtId="0" fontId="2" fillId="0" borderId="0" xfId="57" applyFont="1" applyFill="1" applyAlignment="1">
      <alignment vertical="top"/>
      <protection/>
    </xf>
    <xf numFmtId="164" fontId="2" fillId="0" borderId="0" xfId="57" applyNumberFormat="1" applyFont="1" applyBorder="1">
      <alignment/>
      <protection/>
    </xf>
    <xf numFmtId="1" fontId="2" fillId="0" borderId="0" xfId="57" applyNumberFormat="1" applyFont="1" applyBorder="1">
      <alignment/>
      <protection/>
    </xf>
    <xf numFmtId="164" fontId="4" fillId="0" borderId="0" xfId="60" applyNumberFormat="1" applyFont="1" applyFill="1" applyBorder="1" applyAlignment="1">
      <alignment horizontal="right" wrapText="1"/>
      <protection/>
    </xf>
    <xf numFmtId="164" fontId="2" fillId="0" borderId="0" xfId="57" applyNumberFormat="1" applyFont="1" applyBorder="1" applyAlignment="1">
      <alignment horizontal="right"/>
      <protection/>
    </xf>
    <xf numFmtId="164" fontId="4" fillId="0" borderId="0" xfId="59" applyNumberFormat="1" applyFont="1" applyFill="1" applyBorder="1" applyAlignment="1">
      <alignment horizontal="right" wrapText="1"/>
      <protection/>
    </xf>
    <xf numFmtId="164" fontId="2" fillId="0" borderId="0" xfId="57" applyNumberFormat="1" applyFont="1" applyFill="1" applyBorder="1" applyAlignment="1">
      <alignment horizontal="right"/>
      <protection/>
    </xf>
    <xf numFmtId="1" fontId="2" fillId="0" borderId="0" xfId="57" applyNumberFormat="1" applyFont="1" applyFill="1" applyBorder="1">
      <alignment/>
      <protection/>
    </xf>
    <xf numFmtId="0" fontId="0" fillId="0" borderId="0" xfId="57" applyFont="1" applyFill="1">
      <alignment/>
      <protection/>
    </xf>
    <xf numFmtId="3" fontId="2" fillId="0" borderId="0" xfId="57" applyNumberFormat="1" applyFont="1">
      <alignment/>
      <protection/>
    </xf>
    <xf numFmtId="3" fontId="2" fillId="0" borderId="0" xfId="57" applyNumberFormat="1" applyFont="1" applyBorder="1">
      <alignment/>
      <protection/>
    </xf>
    <xf numFmtId="3" fontId="2" fillId="0" borderId="0" xfId="57" applyNumberFormat="1" applyFont="1" applyBorder="1" applyAlignment="1">
      <alignment horizontal="right"/>
      <protection/>
    </xf>
    <xf numFmtId="164" fontId="4" fillId="0" borderId="0" xfId="60" applyNumberFormat="1" applyFont="1" applyFill="1" applyBorder="1" applyAlignment="1">
      <alignment horizontal="right"/>
      <protection/>
    </xf>
    <xf numFmtId="0" fontId="0" fillId="0" borderId="0" xfId="57" applyFont="1" applyFill="1">
      <alignment/>
      <protection/>
    </xf>
    <xf numFmtId="3" fontId="2" fillId="0" borderId="0" xfId="57" applyNumberFormat="1" applyFont="1" applyFill="1" applyBorder="1" applyAlignment="1" applyProtection="1">
      <alignment horizontal="right"/>
      <protection/>
    </xf>
    <xf numFmtId="0" fontId="4" fillId="0" borderId="0" xfId="60" applyFont="1" applyFill="1" applyBorder="1" applyAlignment="1">
      <alignment horizontal="right"/>
      <protection/>
    </xf>
    <xf numFmtId="164" fontId="2" fillId="0" borderId="0" xfId="57" applyNumberFormat="1" applyFont="1" applyFill="1" applyAlignment="1">
      <alignment horizontal="right"/>
      <protection/>
    </xf>
    <xf numFmtId="3" fontId="4" fillId="0" borderId="10" xfId="60" applyNumberFormat="1" applyFont="1" applyFill="1" applyBorder="1" applyAlignment="1">
      <alignment wrapText="1"/>
      <protection/>
    </xf>
    <xf numFmtId="164" fontId="0" fillId="0" borderId="0" xfId="57" applyNumberFormat="1" applyFont="1">
      <alignment/>
      <protection/>
    </xf>
    <xf numFmtId="3" fontId="4" fillId="0" borderId="0" xfId="60" applyNumberFormat="1" applyFont="1" applyFill="1" applyBorder="1" applyAlignment="1">
      <alignment horizontal="right" wrapText="1"/>
      <protection/>
    </xf>
    <xf numFmtId="3" fontId="4" fillId="0" borderId="0" xfId="57" applyNumberFormat="1" applyFont="1" applyBorder="1" applyAlignment="1">
      <alignment horizontal="right" wrapText="1"/>
      <protection/>
    </xf>
    <xf numFmtId="164" fontId="9" fillId="0" borderId="0" xfId="60" applyNumberFormat="1" applyFont="1" applyFill="1" applyBorder="1" applyAlignment="1">
      <alignment horizontal="right" wrapText="1"/>
      <protection/>
    </xf>
    <xf numFmtId="164" fontId="9" fillId="0" borderId="0" xfId="57" applyNumberFormat="1" applyFont="1" applyBorder="1" applyAlignment="1">
      <alignment horizontal="right" wrapText="1"/>
      <protection/>
    </xf>
    <xf numFmtId="0" fontId="2" fillId="0" borderId="0" xfId="57" applyFont="1" applyAlignment="1">
      <alignment wrapText="1"/>
      <protection/>
    </xf>
    <xf numFmtId="0" fontId="2" fillId="0" borderId="0" xfId="57" applyFont="1" applyAlignment="1">
      <alignment/>
      <protection/>
    </xf>
    <xf numFmtId="1" fontId="2" fillId="0" borderId="0" xfId="57" applyNumberFormat="1" applyFont="1" applyBorder="1" applyAlignment="1">
      <alignment horizontal="right"/>
      <protection/>
    </xf>
    <xf numFmtId="1" fontId="8" fillId="0" borderId="0" xfId="57" applyNumberFormat="1" applyFont="1" applyBorder="1" applyAlignment="1">
      <alignment horizontal="right"/>
      <protection/>
    </xf>
    <xf numFmtId="164" fontId="4" fillId="0" borderId="0" xfId="60" applyNumberFormat="1" applyFont="1" applyFill="1" applyBorder="1" applyAlignment="1">
      <alignment wrapText="1"/>
      <protection/>
    </xf>
    <xf numFmtId="0" fontId="0" fillId="0" borderId="0" xfId="57" applyFont="1" applyBorder="1">
      <alignment/>
      <protection/>
    </xf>
    <xf numFmtId="0" fontId="2" fillId="0" borderId="0" xfId="57" applyFont="1" applyBorder="1">
      <alignment/>
      <protection/>
    </xf>
    <xf numFmtId="0" fontId="0" fillId="0" borderId="11" xfId="57" applyFont="1" applyFill="1" applyBorder="1" applyAlignment="1">
      <alignment vertical="top" wrapText="1"/>
      <protection/>
    </xf>
    <xf numFmtId="0" fontId="2" fillId="33" borderId="0" xfId="57" applyFont="1" applyFill="1" applyAlignment="1">
      <alignment vertical="top"/>
      <protection/>
    </xf>
    <xf numFmtId="0" fontId="0" fillId="0" borderId="0" xfId="57" applyFont="1" applyFill="1" applyBorder="1" applyAlignment="1">
      <alignment vertical="top" wrapText="1"/>
      <protection/>
    </xf>
    <xf numFmtId="0" fontId="2" fillId="0" borderId="0" xfId="57" applyFont="1" applyFill="1" applyBorder="1" applyAlignment="1">
      <alignment vertical="top"/>
      <protection/>
    </xf>
    <xf numFmtId="0" fontId="13" fillId="0" borderId="0" xfId="57" applyFont="1" applyAlignment="1">
      <alignment/>
      <protection/>
    </xf>
    <xf numFmtId="0" fontId="8" fillId="0" borderId="0" xfId="57" applyFont="1" applyAlignment="1">
      <alignment/>
      <protection/>
    </xf>
    <xf numFmtId="0" fontId="0" fillId="0" borderId="0" xfId="57" applyFont="1" applyFill="1" applyAlignment="1">
      <alignment horizontal="left"/>
      <protection/>
    </xf>
    <xf numFmtId="0" fontId="2" fillId="0" borderId="0" xfId="57" applyFont="1" applyFill="1" applyAlignment="1">
      <alignment/>
      <protection/>
    </xf>
    <xf numFmtId="0" fontId="0" fillId="0" borderId="0" xfId="57" applyFont="1" applyAlignment="1">
      <alignment horizontal="left"/>
      <protection/>
    </xf>
    <xf numFmtId="0" fontId="0" fillId="0" borderId="0" xfId="57" applyFont="1" applyAlignment="1">
      <alignment horizontal="right"/>
      <protection/>
    </xf>
    <xf numFmtId="3" fontId="4" fillId="0" borderId="0" xfId="60" applyNumberFormat="1" applyFont="1" applyFill="1" applyBorder="1" applyAlignment="1">
      <alignment wrapText="1"/>
      <protection/>
    </xf>
    <xf numFmtId="3" fontId="0" fillId="0" borderId="0" xfId="57" applyNumberFormat="1" applyFont="1" applyBorder="1">
      <alignment/>
      <protection/>
    </xf>
    <xf numFmtId="164" fontId="2" fillId="0" borderId="0" xfId="57" applyNumberFormat="1" applyFont="1">
      <alignment/>
      <protection/>
    </xf>
    <xf numFmtId="164" fontId="0" fillId="0" borderId="0" xfId="57" applyNumberFormat="1" applyFont="1" applyBorder="1">
      <alignment/>
      <protection/>
    </xf>
    <xf numFmtId="164" fontId="0" fillId="0" borderId="0" xfId="57" applyNumberFormat="1" applyFont="1">
      <alignment/>
      <protection/>
    </xf>
    <xf numFmtId="0" fontId="0" fillId="0" borderId="0" xfId="57" applyFont="1" applyBorder="1">
      <alignment/>
      <protection/>
    </xf>
    <xf numFmtId="164" fontId="0" fillId="0" borderId="0" xfId="57" applyNumberFormat="1" applyFont="1" applyBorder="1">
      <alignment/>
      <protection/>
    </xf>
    <xf numFmtId="0" fontId="0" fillId="0" borderId="0" xfId="57" applyFont="1">
      <alignment/>
      <protection/>
    </xf>
    <xf numFmtId="0" fontId="0" fillId="0" borderId="0" xfId="57" applyFont="1">
      <alignment/>
      <protection/>
    </xf>
    <xf numFmtId="0" fontId="0" fillId="0" borderId="0" xfId="57" applyFont="1" applyFill="1" applyBorder="1" applyAlignment="1">
      <alignment horizontal="left" vertical="top"/>
      <protection/>
    </xf>
    <xf numFmtId="164" fontId="0" fillId="0" borderId="0" xfId="57" applyNumberFormat="1" applyFont="1">
      <alignment/>
      <protection/>
    </xf>
    <xf numFmtId="0" fontId="14" fillId="0" borderId="0" xfId="57" applyFont="1" applyFill="1" applyBorder="1" applyAlignment="1">
      <alignment horizontal="right" vertical="center"/>
      <protection/>
    </xf>
    <xf numFmtId="183" fontId="14" fillId="0" borderId="0" xfId="57" applyNumberFormat="1" applyFont="1" applyFill="1" applyBorder="1" applyAlignment="1">
      <alignment horizontal="left" vertical="center"/>
      <protection/>
    </xf>
    <xf numFmtId="0" fontId="0" fillId="0" borderId="0" xfId="57" applyFont="1" applyAlignment="1">
      <alignment horizontal="center"/>
      <protection/>
    </xf>
    <xf numFmtId="0" fontId="2" fillId="0" borderId="0" xfId="57" applyFont="1" applyAlignment="1">
      <alignment horizontal="center"/>
      <protection/>
    </xf>
    <xf numFmtId="0" fontId="17" fillId="0" borderId="0" xfId="57" applyFont="1" applyFill="1" applyBorder="1" applyAlignment="1">
      <alignment horizontal="left" vertical="top"/>
      <protection/>
    </xf>
    <xf numFmtId="3" fontId="17" fillId="0" borderId="0" xfId="57" applyNumberFormat="1" applyFont="1" applyBorder="1">
      <alignment/>
      <protection/>
    </xf>
    <xf numFmtId="164" fontId="8" fillId="0" borderId="0" xfId="57" applyNumberFormat="1" applyFont="1">
      <alignment/>
      <protection/>
    </xf>
    <xf numFmtId="0" fontId="17" fillId="0" borderId="0" xfId="57" applyFont="1" applyBorder="1">
      <alignment/>
      <protection/>
    </xf>
    <xf numFmtId="164" fontId="17" fillId="0" borderId="0" xfId="57" applyNumberFormat="1" applyFont="1">
      <alignment/>
      <protection/>
    </xf>
    <xf numFmtId="0" fontId="17" fillId="0" borderId="0" xfId="57" applyFont="1">
      <alignment/>
      <protection/>
    </xf>
    <xf numFmtId="0" fontId="17" fillId="0" borderId="0" xfId="57" applyFont="1">
      <alignment/>
      <protection/>
    </xf>
    <xf numFmtId="176" fontId="17" fillId="0" borderId="0" xfId="57" applyNumberFormat="1" applyFont="1">
      <alignment/>
      <protection/>
    </xf>
    <xf numFmtId="3" fontId="8" fillId="0" borderId="0" xfId="57" applyNumberFormat="1" applyFont="1" applyBorder="1" applyAlignment="1">
      <alignment horizontal="right"/>
      <protection/>
    </xf>
    <xf numFmtId="3" fontId="0" fillId="0" borderId="0" xfId="42" applyNumberFormat="1" applyFont="1" applyAlignment="1">
      <alignment/>
    </xf>
    <xf numFmtId="3" fontId="0" fillId="0" borderId="0" xfId="57" applyNumberFormat="1" applyFont="1" applyBorder="1">
      <alignment/>
      <protection/>
    </xf>
    <xf numFmtId="3" fontId="17" fillId="0" borderId="0" xfId="57" applyNumberFormat="1" applyFont="1">
      <alignment/>
      <protection/>
    </xf>
    <xf numFmtId="3" fontId="0" fillId="0" borderId="0" xfId="57" applyNumberFormat="1" applyFont="1">
      <alignment/>
      <protection/>
    </xf>
    <xf numFmtId="3" fontId="0" fillId="0" borderId="0" xfId="57" applyNumberFormat="1" applyFont="1">
      <alignment/>
      <protection/>
    </xf>
    <xf numFmtId="164" fontId="8" fillId="0" borderId="0" xfId="57" applyNumberFormat="1" applyFont="1" applyBorder="1" applyAlignment="1">
      <alignment horizontal="right"/>
      <protection/>
    </xf>
    <xf numFmtId="164" fontId="0" fillId="0" borderId="0" xfId="57" applyNumberFormat="1" applyFont="1" applyAlignment="1" applyProtection="1">
      <alignment horizontal="right"/>
      <protection locked="0"/>
    </xf>
    <xf numFmtId="164" fontId="17" fillId="0" borderId="0" xfId="57" applyNumberFormat="1" applyFont="1" applyAlignment="1" applyProtection="1">
      <alignment horizontal="right"/>
      <protection locked="0"/>
    </xf>
    <xf numFmtId="0" fontId="0" fillId="0" borderId="0" xfId="57" applyFont="1" applyBorder="1" applyAlignment="1">
      <alignment horizontal="center" vertical="center"/>
      <protection/>
    </xf>
    <xf numFmtId="0" fontId="0" fillId="0" borderId="0" xfId="57" applyFont="1" applyFill="1" applyBorder="1">
      <alignment/>
      <protection/>
    </xf>
    <xf numFmtId="176" fontId="4" fillId="0" borderId="12" xfId="42" applyNumberFormat="1" applyFont="1" applyBorder="1" applyAlignment="1">
      <alignment horizontal="right" wrapText="1"/>
    </xf>
    <xf numFmtId="176" fontId="4" fillId="0" borderId="13" xfId="42" applyNumberFormat="1" applyFont="1" applyBorder="1" applyAlignment="1">
      <alignment horizontal="right" wrapText="1"/>
    </xf>
    <xf numFmtId="176" fontId="4" fillId="0" borderId="12" xfId="57" applyNumberFormat="1" applyFont="1" applyBorder="1" applyAlignment="1">
      <alignment horizontal="right" wrapText="1"/>
      <protection/>
    </xf>
    <xf numFmtId="176" fontId="4" fillId="0" borderId="13" xfId="57" applyNumberFormat="1" applyFont="1" applyBorder="1" applyAlignment="1">
      <alignment horizontal="right" wrapText="1"/>
      <protection/>
    </xf>
    <xf numFmtId="176" fontId="0" fillId="0" borderId="0" xfId="57" applyNumberFormat="1" applyFont="1" applyBorder="1" applyAlignment="1">
      <alignment horizontal="center"/>
      <protection/>
    </xf>
    <xf numFmtId="176" fontId="0" fillId="0" borderId="0" xfId="57" applyNumberFormat="1" applyFont="1" applyBorder="1" applyAlignment="1">
      <alignment horizontal="center" wrapText="1"/>
      <protection/>
    </xf>
    <xf numFmtId="3" fontId="4" fillId="0" borderId="12" xfId="57" applyNumberFormat="1" applyFont="1" applyBorder="1" applyAlignment="1">
      <alignment horizontal="right" wrapText="1"/>
      <protection/>
    </xf>
    <xf numFmtId="3" fontId="4" fillId="0" borderId="13" xfId="57" applyNumberFormat="1" applyFont="1" applyBorder="1" applyAlignment="1">
      <alignment horizontal="right" wrapText="1"/>
      <protection/>
    </xf>
    <xf numFmtId="3" fontId="2" fillId="0" borderId="0" xfId="57" applyNumberFormat="1" applyFont="1" applyFill="1" applyBorder="1">
      <alignment/>
      <protection/>
    </xf>
    <xf numFmtId="3" fontId="4" fillId="0" borderId="14" xfId="60" applyNumberFormat="1" applyFont="1" applyFill="1" applyBorder="1" applyAlignment="1">
      <alignment horizontal="right"/>
      <protection/>
    </xf>
    <xf numFmtId="3" fontId="4" fillId="0" borderId="10" xfId="60" applyNumberFormat="1" applyFont="1" applyFill="1" applyBorder="1" applyAlignment="1">
      <alignment horizontal="right"/>
      <protection/>
    </xf>
    <xf numFmtId="3" fontId="2" fillId="0" borderId="14" xfId="57" applyNumberFormat="1" applyFont="1" applyBorder="1" applyAlignment="1">
      <alignment horizontal="right"/>
      <protection/>
    </xf>
    <xf numFmtId="3" fontId="8" fillId="0" borderId="10" xfId="57" applyNumberFormat="1" applyFont="1" applyBorder="1" applyAlignment="1">
      <alignment horizontal="right"/>
      <protection/>
    </xf>
    <xf numFmtId="3" fontId="4" fillId="0" borderId="0" xfId="60" applyNumberFormat="1" applyFont="1" applyFill="1" applyBorder="1" applyAlignment="1">
      <alignment horizontal="right"/>
      <protection/>
    </xf>
    <xf numFmtId="3" fontId="4" fillId="0" borderId="12" xfId="60" applyNumberFormat="1" applyFont="1" applyFill="1" applyBorder="1" applyAlignment="1">
      <alignment horizontal="right"/>
      <protection/>
    </xf>
    <xf numFmtId="3" fontId="2" fillId="0" borderId="12" xfId="57" applyNumberFormat="1" applyFont="1" applyBorder="1" applyAlignment="1">
      <alignment horizontal="right"/>
      <protection/>
    </xf>
    <xf numFmtId="3" fontId="2" fillId="0" borderId="0" xfId="57" applyNumberFormat="1" applyFont="1" applyFill="1">
      <alignment/>
      <protection/>
    </xf>
    <xf numFmtId="3" fontId="4" fillId="0" borderId="10" xfId="60" applyNumberFormat="1" applyFont="1" applyFill="1" applyBorder="1" applyAlignment="1">
      <alignment/>
      <protection/>
    </xf>
    <xf numFmtId="3" fontId="4" fillId="0" borderId="0" xfId="60" applyNumberFormat="1" applyFont="1" applyFill="1" applyBorder="1" applyAlignment="1">
      <alignment/>
      <protection/>
    </xf>
    <xf numFmtId="3" fontId="8" fillId="0" borderId="0" xfId="57" applyNumberFormat="1" applyFont="1" applyAlignment="1">
      <alignment horizontal="right"/>
      <protection/>
    </xf>
    <xf numFmtId="3" fontId="2" fillId="0" borderId="0" xfId="57" applyNumberFormat="1" applyFont="1" applyAlignment="1">
      <alignment horizontal="right"/>
      <protection/>
    </xf>
    <xf numFmtId="0" fontId="0" fillId="0" borderId="0" xfId="57" applyFont="1" applyBorder="1" applyAlignment="1">
      <alignment horizontal="center"/>
      <protection/>
    </xf>
    <xf numFmtId="0" fontId="19" fillId="0" borderId="0" xfId="57" applyFont="1">
      <alignment/>
      <protection/>
    </xf>
    <xf numFmtId="0" fontId="0" fillId="0" borderId="0" xfId="57" applyFont="1" applyBorder="1" applyAlignment="1">
      <alignment horizontal="left" wrapText="1" readingOrder="1"/>
      <protection/>
    </xf>
    <xf numFmtId="0" fontId="0" fillId="0" borderId="0" xfId="57" applyFont="1" applyBorder="1" applyAlignment="1">
      <alignment vertical="top"/>
      <protection/>
    </xf>
    <xf numFmtId="0" fontId="0" fillId="0" borderId="0" xfId="57" applyFont="1" applyBorder="1" applyAlignment="1">
      <alignment/>
      <protection/>
    </xf>
    <xf numFmtId="0" fontId="21" fillId="34" borderId="15" xfId="57" applyFont="1" applyFill="1" applyBorder="1" applyAlignment="1">
      <alignment/>
      <protection/>
    </xf>
    <xf numFmtId="0" fontId="22" fillId="34" borderId="16" xfId="57" applyFont="1" applyFill="1" applyBorder="1" applyAlignment="1">
      <alignment/>
      <protection/>
    </xf>
    <xf numFmtId="0" fontId="2" fillId="35" borderId="17" xfId="57" applyFont="1" applyFill="1" applyBorder="1" applyAlignment="1">
      <alignment/>
      <protection/>
    </xf>
    <xf numFmtId="0" fontId="2" fillId="35" borderId="18" xfId="57" applyFont="1" applyFill="1" applyBorder="1" applyAlignment="1">
      <alignment/>
      <protection/>
    </xf>
    <xf numFmtId="0" fontId="2" fillId="35" borderId="19" xfId="57" applyFont="1" applyFill="1" applyBorder="1" applyAlignment="1">
      <alignment/>
      <protection/>
    </xf>
    <xf numFmtId="0" fontId="2" fillId="35" borderId="20" xfId="57" applyFont="1" applyFill="1" applyBorder="1" applyAlignment="1">
      <alignment/>
      <protection/>
    </xf>
    <xf numFmtId="0" fontId="8" fillId="35" borderId="19" xfId="57" applyFont="1" applyFill="1" applyBorder="1" applyAlignment="1">
      <alignment/>
      <protection/>
    </xf>
    <xf numFmtId="0" fontId="2" fillId="35" borderId="21" xfId="57" applyFont="1" applyFill="1" applyBorder="1" applyAlignment="1">
      <alignment vertical="top"/>
      <protection/>
    </xf>
    <xf numFmtId="0" fontId="2" fillId="35" borderId="22" xfId="57" applyFont="1" applyFill="1" applyBorder="1" applyAlignment="1">
      <alignment vertical="top" wrapText="1"/>
      <protection/>
    </xf>
    <xf numFmtId="0" fontId="18" fillId="0" borderId="0" xfId="53" applyFont="1" applyFill="1" applyAlignment="1" applyProtection="1">
      <alignment/>
      <protection/>
    </xf>
    <xf numFmtId="0" fontId="19" fillId="0" borderId="0" xfId="57" applyFont="1" applyFill="1" applyAlignment="1">
      <alignment horizontal="left"/>
      <protection/>
    </xf>
    <xf numFmtId="0" fontId="23" fillId="0" borderId="0" xfId="57" applyFont="1" applyFill="1" applyAlignment="1">
      <alignment horizontal="center"/>
      <protection/>
    </xf>
    <xf numFmtId="0" fontId="19" fillId="0" borderId="0" xfId="57" applyFont="1" applyFill="1">
      <alignment/>
      <protection/>
    </xf>
    <xf numFmtId="0" fontId="19" fillId="0" borderId="0" xfId="57" applyFont="1" applyFill="1" applyAlignment="1">
      <alignment horizontal="center"/>
      <protection/>
    </xf>
    <xf numFmtId="0" fontId="24" fillId="0" borderId="0" xfId="57" applyFont="1" applyFill="1">
      <alignment/>
      <protection/>
    </xf>
    <xf numFmtId="0" fontId="25" fillId="0" borderId="23" xfId="57" applyFont="1" applyFill="1" applyBorder="1" applyAlignment="1">
      <alignment horizontal="center" vertical="top"/>
      <protection/>
    </xf>
    <xf numFmtId="0" fontId="25" fillId="0" borderId="0" xfId="57" applyFont="1" applyFill="1" applyBorder="1" applyAlignment="1">
      <alignment horizontal="center" vertical="top"/>
      <protection/>
    </xf>
    <xf numFmtId="0" fontId="25" fillId="0" borderId="11" xfId="57" applyFont="1" applyFill="1" applyBorder="1" applyAlignment="1">
      <alignment horizontal="center" vertical="top"/>
      <protection/>
    </xf>
    <xf numFmtId="0" fontId="25" fillId="0" borderId="0" xfId="57" applyFont="1" applyFill="1" applyBorder="1" applyAlignment="1">
      <alignment horizontal="center" vertical="center"/>
      <protection/>
    </xf>
    <xf numFmtId="0" fontId="25" fillId="0" borderId="23" xfId="57" applyFont="1" applyFill="1" applyBorder="1" applyAlignment="1">
      <alignment horizontal="center" vertical="center"/>
      <protection/>
    </xf>
    <xf numFmtId="0" fontId="19" fillId="0" borderId="0" xfId="57" applyFont="1" applyFill="1" applyBorder="1" applyAlignment="1">
      <alignment horizontal="center" wrapText="1"/>
      <protection/>
    </xf>
    <xf numFmtId="0" fontId="25" fillId="0" borderId="0" xfId="57" applyFont="1" applyFill="1">
      <alignment/>
      <protection/>
    </xf>
    <xf numFmtId="176" fontId="19" fillId="0" borderId="0" xfId="57" applyNumberFormat="1" applyFont="1" applyFill="1" applyBorder="1" applyAlignment="1">
      <alignment horizontal="center" wrapText="1"/>
      <protection/>
    </xf>
    <xf numFmtId="0" fontId="25" fillId="0" borderId="0" xfId="57" applyFont="1" applyFill="1" applyBorder="1" applyAlignment="1">
      <alignment horizontal="left" vertical="top"/>
      <protection/>
    </xf>
    <xf numFmtId="0" fontId="25" fillId="0" borderId="11" xfId="57" applyFont="1" applyFill="1" applyBorder="1" applyAlignment="1">
      <alignment horizontal="center" vertical="top" wrapText="1"/>
      <protection/>
    </xf>
    <xf numFmtId="0" fontId="25" fillId="0" borderId="0" xfId="57" applyFont="1" applyFill="1" applyBorder="1" applyAlignment="1">
      <alignment horizontal="center" vertical="top" wrapText="1"/>
      <protection/>
    </xf>
    <xf numFmtId="0" fontId="25" fillId="0" borderId="0" xfId="57" applyFont="1" applyFill="1" applyBorder="1" applyAlignment="1">
      <alignment vertical="top" wrapText="1"/>
      <protection/>
    </xf>
    <xf numFmtId="3" fontId="19" fillId="0" borderId="0" xfId="57" applyNumberFormat="1" applyFont="1" applyFill="1" applyBorder="1" applyAlignment="1">
      <alignment horizontal="center" wrapText="1"/>
      <protection/>
    </xf>
    <xf numFmtId="0" fontId="23" fillId="0" borderId="0" xfId="57" applyFont="1" applyFill="1" applyAlignment="1">
      <alignment/>
      <protection/>
    </xf>
    <xf numFmtId="0" fontId="18" fillId="0" borderId="0" xfId="54" applyFont="1" applyFill="1" applyAlignment="1" applyProtection="1">
      <alignment/>
      <protection/>
    </xf>
    <xf numFmtId="0" fontId="25" fillId="0" borderId="0" xfId="57" applyFont="1" applyFill="1" applyAlignment="1">
      <alignment horizontal="left" wrapText="1" readingOrder="1"/>
      <protection/>
    </xf>
    <xf numFmtId="0" fontId="19" fillId="0" borderId="0" xfId="57" applyFont="1" applyFill="1" applyAlignment="1">
      <alignment/>
      <protection/>
    </xf>
    <xf numFmtId="0" fontId="25" fillId="0" borderId="0" xfId="57" applyFont="1" applyFill="1" applyAlignment="1">
      <alignment/>
      <protection/>
    </xf>
    <xf numFmtId="0" fontId="2" fillId="34" borderId="0" xfId="57" applyFont="1" applyFill="1">
      <alignment/>
      <protection/>
    </xf>
    <xf numFmtId="0" fontId="15" fillId="0" borderId="24" xfId="57" applyFont="1" applyFill="1" applyBorder="1" applyAlignment="1">
      <alignment/>
      <protection/>
    </xf>
    <xf numFmtId="0" fontId="16" fillId="0" borderId="24" xfId="57" applyFont="1" applyFill="1" applyBorder="1" applyAlignment="1">
      <alignment/>
      <protection/>
    </xf>
    <xf numFmtId="0" fontId="2" fillId="0" borderId="24" xfId="57" applyFont="1" applyFill="1" applyBorder="1">
      <alignment/>
      <protection/>
    </xf>
    <xf numFmtId="0" fontId="18" fillId="35" borderId="0" xfId="53" applyFont="1" applyFill="1" applyAlignment="1" applyProtection="1">
      <alignment/>
      <protection/>
    </xf>
    <xf numFmtId="3" fontId="0" fillId="0" borderId="0" xfId="57" applyNumberFormat="1" applyFont="1" applyBorder="1">
      <alignment/>
      <protection/>
    </xf>
    <xf numFmtId="0" fontId="11" fillId="34" borderId="0" xfId="57" applyFont="1" applyFill="1" applyAlignment="1">
      <alignment/>
      <protection/>
    </xf>
    <xf numFmtId="0" fontId="0" fillId="34" borderId="0" xfId="57" applyFont="1" applyFill="1" applyAlignment="1">
      <alignment/>
      <protection/>
    </xf>
    <xf numFmtId="0" fontId="15" fillId="34" borderId="0" xfId="57" applyFont="1" applyFill="1" applyAlignment="1">
      <alignment/>
      <protection/>
    </xf>
    <xf numFmtId="0" fontId="16" fillId="34" borderId="0" xfId="57" applyFont="1" applyFill="1" applyAlignment="1">
      <alignment/>
      <protection/>
    </xf>
    <xf numFmtId="0" fontId="23" fillId="0" borderId="0" xfId="57" applyFont="1" applyFill="1" applyAlignment="1">
      <alignment horizontal="center"/>
      <protection/>
    </xf>
    <xf numFmtId="0" fontId="10" fillId="0" borderId="0" xfId="57" applyFont="1" applyFill="1" applyAlignment="1">
      <alignment horizontal="left" wrapText="1"/>
      <protection/>
    </xf>
    <xf numFmtId="0" fontId="0" fillId="0" borderId="0" xfId="57" applyFont="1" applyAlignment="1">
      <alignment wrapText="1"/>
      <protection/>
    </xf>
    <xf numFmtId="0" fontId="25" fillId="0" borderId="23" xfId="57" applyFont="1" applyFill="1" applyBorder="1" applyAlignment="1">
      <alignment horizontal="center" wrapText="1"/>
      <protection/>
    </xf>
    <xf numFmtId="0" fontId="0" fillId="0" borderId="11" xfId="57" applyFont="1" applyBorder="1" applyAlignment="1">
      <alignment horizontal="center" wrapText="1"/>
      <protection/>
    </xf>
    <xf numFmtId="0" fontId="18" fillId="35" borderId="0" xfId="53" applyFont="1" applyFill="1" applyAlignment="1" applyProtection="1">
      <alignment/>
      <protection/>
    </xf>
    <xf numFmtId="0" fontId="0" fillId="35" borderId="0" xfId="57" applyFont="1" applyFill="1" applyAlignment="1">
      <alignment/>
      <protection/>
    </xf>
    <xf numFmtId="0" fontId="18" fillId="36" borderId="23" xfId="53" applyFont="1" applyFill="1" applyBorder="1" applyAlignment="1" applyProtection="1">
      <alignment horizontal="center" vertical="center"/>
      <protection/>
    </xf>
    <xf numFmtId="0" fontId="1" fillId="36" borderId="23" xfId="53" applyFill="1" applyBorder="1" applyAlignment="1" applyProtection="1">
      <alignment horizontal="center" vertical="center"/>
      <protection/>
    </xf>
    <xf numFmtId="0" fontId="18" fillId="36" borderId="11" xfId="53" applyFont="1" applyFill="1" applyBorder="1" applyAlignment="1" applyProtection="1">
      <alignment horizontal="center" vertical="center"/>
      <protection/>
    </xf>
    <xf numFmtId="0" fontId="1" fillId="36" borderId="11" xfId="53" applyFill="1" applyBorder="1" applyAlignment="1" applyProtection="1">
      <alignment horizontal="center" vertical="center"/>
      <protection/>
    </xf>
    <xf numFmtId="0" fontId="25" fillId="0" borderId="23" xfId="57" applyFont="1" applyFill="1" applyBorder="1" applyAlignment="1">
      <alignment horizontal="left"/>
      <protection/>
    </xf>
    <xf numFmtId="0" fontId="0" fillId="0" borderId="11" xfId="57" applyFont="1" applyBorder="1" applyAlignment="1">
      <alignment/>
      <protection/>
    </xf>
    <xf numFmtId="164" fontId="19" fillId="0" borderId="23" xfId="57" applyNumberFormat="1" applyFont="1" applyFill="1" applyBorder="1" applyAlignment="1">
      <alignment horizontal="center" wrapText="1"/>
      <protection/>
    </xf>
    <xf numFmtId="164" fontId="6" fillId="0" borderId="25" xfId="57" applyNumberFormat="1" applyFont="1" applyBorder="1" applyAlignment="1">
      <alignment horizontal="center" wrapText="1"/>
      <protection/>
    </xf>
    <xf numFmtId="3" fontId="19" fillId="0" borderId="23" xfId="57" applyNumberFormat="1" applyFont="1" applyFill="1" applyBorder="1" applyAlignment="1">
      <alignment horizontal="center" wrapText="1"/>
      <protection/>
    </xf>
    <xf numFmtId="3" fontId="6" fillId="0" borderId="25" xfId="57" applyNumberFormat="1" applyFont="1" applyBorder="1" applyAlignment="1">
      <alignment horizontal="center" wrapText="1"/>
      <protection/>
    </xf>
    <xf numFmtId="0" fontId="19" fillId="0" borderId="0" xfId="57" applyFont="1" applyFill="1" applyBorder="1" applyAlignment="1">
      <alignment horizontal="center" wrapText="1"/>
      <protection/>
    </xf>
    <xf numFmtId="0" fontId="6" fillId="0" borderId="11" xfId="57" applyFont="1" applyBorder="1" applyAlignment="1">
      <alignment horizontal="center" wrapText="1"/>
      <protection/>
    </xf>
    <xf numFmtId="0" fontId="6" fillId="0" borderId="25" xfId="57" applyFont="1" applyBorder="1" applyAlignment="1">
      <alignment horizontal="center" wrapText="1"/>
      <protection/>
    </xf>
    <xf numFmtId="0" fontId="25" fillId="0" borderId="24" xfId="57" applyFont="1" applyFill="1" applyBorder="1" applyAlignment="1">
      <alignment horizontal="center" vertical="center"/>
      <protection/>
    </xf>
    <xf numFmtId="0" fontId="7" fillId="0" borderId="24" xfId="57" applyFont="1" applyFill="1" applyBorder="1" applyAlignment="1">
      <alignment horizontal="center" vertical="center"/>
      <protection/>
    </xf>
    <xf numFmtId="3" fontId="6" fillId="0" borderId="11" xfId="57" applyNumberFormat="1" applyFont="1" applyBorder="1" applyAlignment="1">
      <alignment horizontal="center" wrapText="1"/>
      <protection/>
    </xf>
    <xf numFmtId="0" fontId="19" fillId="0" borderId="0" xfId="57" applyFont="1" applyFill="1" applyBorder="1" applyAlignment="1">
      <alignment horizontal="center"/>
      <protection/>
    </xf>
    <xf numFmtId="0" fontId="0" fillId="0" borderId="25" xfId="57" applyFont="1" applyBorder="1" applyAlignment="1">
      <alignment horizontal="center"/>
      <protection/>
    </xf>
    <xf numFmtId="0" fontId="25" fillId="0" borderId="24" xfId="57" applyFont="1" applyFill="1" applyBorder="1" applyAlignment="1">
      <alignment horizontal="center"/>
      <protection/>
    </xf>
    <xf numFmtId="0" fontId="7" fillId="0" borderId="24" xfId="57" applyFont="1" applyFill="1" applyBorder="1" applyAlignment="1">
      <alignment horizontal="center"/>
      <protection/>
    </xf>
    <xf numFmtId="0" fontId="25" fillId="0" borderId="24" xfId="57" applyFont="1" applyFill="1" applyBorder="1" applyAlignment="1">
      <alignment horizontal="center" vertical="top"/>
      <protection/>
    </xf>
    <xf numFmtId="0" fontId="7" fillId="0" borderId="24" xfId="57" applyFont="1" applyFill="1" applyBorder="1" applyAlignment="1">
      <alignment horizontal="center" vertical="top"/>
      <protection/>
    </xf>
    <xf numFmtId="3" fontId="6" fillId="0" borderId="11" xfId="57" applyNumberFormat="1" applyFont="1" applyFill="1" applyBorder="1" applyAlignment="1">
      <alignment horizontal="center" wrapText="1"/>
      <protection/>
    </xf>
    <xf numFmtId="3" fontId="19" fillId="0" borderId="0" xfId="57" applyNumberFormat="1" applyFont="1" applyFill="1" applyBorder="1" applyAlignment="1">
      <alignment horizontal="center" wrapText="1"/>
      <protection/>
    </xf>
    <xf numFmtId="0" fontId="24" fillId="0" borderId="23" xfId="57" applyFont="1" applyFill="1" applyBorder="1" applyAlignment="1">
      <alignment horizontal="center" wrapText="1"/>
      <protection/>
    </xf>
    <xf numFmtId="0" fontId="12" fillId="0" borderId="11" xfId="57" applyFont="1" applyFill="1" applyBorder="1" applyAlignment="1">
      <alignment horizontal="center" wrapText="1"/>
      <protection/>
    </xf>
    <xf numFmtId="0" fontId="19" fillId="0" borderId="23" xfId="57" applyFont="1" applyFill="1" applyBorder="1" applyAlignment="1">
      <alignment horizontal="center" wrapText="1"/>
      <protection/>
    </xf>
    <xf numFmtId="0" fontId="25" fillId="0" borderId="11" xfId="57" applyFont="1" applyFill="1" applyBorder="1" applyAlignment="1">
      <alignment horizontal="center" vertical="center"/>
      <protection/>
    </xf>
    <xf numFmtId="0" fontId="7" fillId="0" borderId="11" xfId="57" applyFont="1" applyFill="1" applyBorder="1" applyAlignment="1">
      <alignment horizontal="center" vertical="center"/>
      <protection/>
    </xf>
    <xf numFmtId="0" fontId="0" fillId="0" borderId="11" xfId="57" applyFont="1" applyBorder="1" applyAlignment="1">
      <alignment horizontal="center" vertical="center"/>
      <protection/>
    </xf>
    <xf numFmtId="0" fontId="25" fillId="0" borderId="23" xfId="57" applyFont="1" applyFill="1" applyBorder="1" applyAlignment="1">
      <alignment horizontal="center" vertical="center"/>
      <protection/>
    </xf>
    <xf numFmtId="0" fontId="0" fillId="0" borderId="26" xfId="57" applyFont="1" applyBorder="1" applyAlignment="1">
      <alignment horizontal="center" vertical="center"/>
      <protection/>
    </xf>
    <xf numFmtId="0" fontId="0" fillId="0" borderId="24" xfId="57" applyFont="1" applyBorder="1" applyAlignment="1">
      <alignment horizontal="center" vertical="center"/>
      <protection/>
    </xf>
    <xf numFmtId="0" fontId="25" fillId="0" borderId="23" xfId="57" applyFont="1" applyFill="1" applyBorder="1" applyAlignment="1">
      <alignment horizontal="center" vertical="top" wrapText="1"/>
      <protection/>
    </xf>
    <xf numFmtId="0" fontId="7" fillId="0" borderId="23" xfId="57" applyFont="1" applyFill="1" applyBorder="1" applyAlignment="1">
      <alignment horizontal="center" vertical="top" wrapText="1"/>
      <protection/>
    </xf>
    <xf numFmtId="0" fontId="25" fillId="0" borderId="23" xfId="57" applyFont="1" applyFill="1" applyBorder="1" applyAlignment="1">
      <alignment horizontal="center"/>
      <protection/>
    </xf>
    <xf numFmtId="0" fontId="7" fillId="0" borderId="23" xfId="57" applyFont="1" applyFill="1" applyBorder="1" applyAlignment="1">
      <alignment horizontal="center"/>
      <protection/>
    </xf>
    <xf numFmtId="0" fontId="25" fillId="0" borderId="27" xfId="57" applyFont="1" applyFill="1" applyBorder="1" applyAlignment="1">
      <alignment horizontal="center"/>
      <protection/>
    </xf>
    <xf numFmtId="0" fontId="7" fillId="0" borderId="27" xfId="57" applyFont="1" applyFill="1" applyBorder="1" applyAlignment="1">
      <alignment horizontal="center"/>
      <protection/>
    </xf>
    <xf numFmtId="0" fontId="25" fillId="0" borderId="26" xfId="57" applyFont="1" applyFill="1" applyBorder="1" applyAlignment="1">
      <alignment horizontal="center"/>
      <protection/>
    </xf>
    <xf numFmtId="0" fontId="0" fillId="0" borderId="26" xfId="57" applyFont="1" applyFill="1" applyBorder="1" applyAlignment="1">
      <alignment horizontal="center"/>
      <protection/>
    </xf>
    <xf numFmtId="0" fontId="25" fillId="0" borderId="28" xfId="57" applyFont="1" applyFill="1" applyBorder="1" applyAlignment="1">
      <alignment horizontal="center"/>
      <protection/>
    </xf>
    <xf numFmtId="0" fontId="7" fillId="0" borderId="28" xfId="57" applyFont="1" applyFill="1" applyBorder="1" applyAlignment="1">
      <alignment horizontal="center"/>
      <protection/>
    </xf>
    <xf numFmtId="0" fontId="25" fillId="0" borderId="24" xfId="57" applyFont="1" applyFill="1" applyBorder="1" applyAlignment="1">
      <alignment horizontal="center" vertical="top" wrapText="1"/>
      <protection/>
    </xf>
    <xf numFmtId="0" fontId="7" fillId="0" borderId="24" xfId="57" applyFont="1" applyFill="1" applyBorder="1" applyAlignment="1">
      <alignment horizontal="center" vertical="top" wrapText="1"/>
      <protection/>
    </xf>
    <xf numFmtId="0" fontId="25" fillId="0" borderId="26" xfId="57" applyFont="1" applyFill="1" applyBorder="1" applyAlignment="1">
      <alignment horizontal="center" vertical="top" wrapText="1"/>
      <protection/>
    </xf>
    <xf numFmtId="0" fontId="7" fillId="0" borderId="26" xfId="57" applyFont="1" applyFill="1" applyBorder="1" applyAlignment="1">
      <alignment horizontal="center" vertical="top" wrapText="1"/>
      <protection/>
    </xf>
    <xf numFmtId="0" fontId="25" fillId="0" borderId="11" xfId="57" applyFont="1" applyFill="1" applyBorder="1" applyAlignment="1">
      <alignment horizontal="center" vertical="top" wrapText="1"/>
      <protection/>
    </xf>
    <xf numFmtId="0" fontId="0" fillId="0" borderId="11" xfId="57" applyFont="1" applyFill="1" applyBorder="1" applyAlignment="1">
      <alignment vertical="top" wrapText="1"/>
      <protection/>
    </xf>
    <xf numFmtId="0" fontId="1" fillId="35" borderId="0" xfId="53" applyFill="1" applyAlignment="1" applyProtection="1">
      <alignment/>
      <protection/>
    </xf>
    <xf numFmtId="0" fontId="23" fillId="0" borderId="0" xfId="57" applyFont="1" applyFill="1" applyAlignment="1">
      <alignment horizontal="left" wrapText="1" readingOrder="1"/>
      <protection/>
    </xf>
    <xf numFmtId="0" fontId="20" fillId="0" borderId="0" xfId="57" applyFont="1"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profiles_sla_nt_data" xfId="54"/>
    <cellStyle name="Input" xfId="55"/>
    <cellStyle name="Linked Cell" xfId="56"/>
    <cellStyle name="Microsoft Excel found an error in the formula you entered. Do you want to accept the correction proposed below?&#10;&#10;|&#10;&#10;• To accept the correction, click Yes.&#10;• To close this message and correct the formula yourself, click No." xfId="57"/>
    <cellStyle name="Neutral" xfId="58"/>
    <cellStyle name="Normal_Other" xfId="59"/>
    <cellStyle name="Normal_Sheet1" xfId="60"/>
    <cellStyle name="Note" xfId="61"/>
    <cellStyle name="Output" xfId="62"/>
    <cellStyle name="Percent" xfId="63"/>
    <cellStyle name="Title" xfId="64"/>
    <cellStyle name="Total" xfId="65"/>
    <cellStyle name="Warning Text" xfId="66"/>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89"/>
      <rgbColor rgb="004CABAC"/>
      <rgbColor rgb="0099CFCF"/>
      <rgbColor rgb="00D8EDED"/>
      <rgbColor rgb="00FFFFFF"/>
      <rgbColor rgb="00FF8080"/>
      <rgbColor rgb="000066CC"/>
      <rgbColor rgb="00CCCCFF"/>
      <rgbColor rgb="00000080"/>
      <rgbColor rgb="00FF00FF"/>
      <rgbColor rgb="00FFFF00"/>
      <rgbColor rgb="0000FFFF"/>
      <rgbColor rgb="00E0F1F1"/>
      <rgbColor rgb="00A4D3D5"/>
      <rgbColor rgb="0061B4B6"/>
      <rgbColor rgb="002296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A4" sqref="A4"/>
    </sheetView>
  </sheetViews>
  <sheetFormatPr defaultColWidth="9.140625" defaultRowHeight="12.75"/>
  <cols>
    <col min="1" max="1" width="24.57421875" style="3" bestFit="1" customWidth="1"/>
    <col min="2" max="2" width="54.140625" style="1" bestFit="1" customWidth="1"/>
    <col min="3" max="4" width="10.7109375" style="1" customWidth="1"/>
    <col min="5" max="5" width="9.28125" style="1" bestFit="1" customWidth="1"/>
    <col min="6" max="6" width="8.421875" style="1" bestFit="1" customWidth="1"/>
    <col min="7" max="16384" width="9.140625" style="1" customWidth="1"/>
  </cols>
  <sheetData>
    <row r="1" spans="1:9" ht="18">
      <c r="A1" s="144" t="s">
        <v>45</v>
      </c>
      <c r="B1" s="145"/>
      <c r="C1" s="145"/>
      <c r="D1" s="145"/>
      <c r="E1" s="138"/>
      <c r="H1" s="56" t="s">
        <v>6</v>
      </c>
      <c r="I1" s="57">
        <v>39400</v>
      </c>
    </row>
    <row r="2" spans="1:5" ht="16.5">
      <c r="A2" s="146" t="s">
        <v>110</v>
      </c>
      <c r="B2" s="147"/>
      <c r="C2" s="147"/>
      <c r="D2" s="147"/>
      <c r="E2" s="138"/>
    </row>
    <row r="3" spans="1:5" ht="4.5" customHeight="1">
      <c r="A3" s="139"/>
      <c r="B3" s="140"/>
      <c r="C3" s="140"/>
      <c r="D3" s="140"/>
      <c r="E3" s="141"/>
    </row>
    <row r="5" spans="1:6" ht="12.75">
      <c r="A5" s="114" t="s">
        <v>46</v>
      </c>
      <c r="B5" s="13" t="s">
        <v>131</v>
      </c>
      <c r="E5" s="115"/>
      <c r="F5" s="115"/>
    </row>
    <row r="6" spans="1:6" ht="15.75">
      <c r="A6" s="28"/>
      <c r="C6" s="148" t="s">
        <v>7</v>
      </c>
      <c r="D6" s="148"/>
      <c r="E6" s="115"/>
      <c r="F6" s="115"/>
    </row>
    <row r="7" spans="1:6" ht="4.5" customHeight="1">
      <c r="A7" s="28"/>
      <c r="C7" s="116"/>
      <c r="D7" s="58"/>
      <c r="E7" s="115"/>
      <c r="F7" s="115"/>
    </row>
    <row r="8" spans="1:6" ht="12.75">
      <c r="A8" s="114" t="s">
        <v>47</v>
      </c>
      <c r="B8" s="117" t="s">
        <v>48</v>
      </c>
      <c r="C8" s="118">
        <v>1996</v>
      </c>
      <c r="D8" s="118">
        <v>2001</v>
      </c>
      <c r="E8" s="115"/>
      <c r="F8" s="115"/>
    </row>
    <row r="9" spans="1:6" ht="12.75">
      <c r="A9" s="114"/>
      <c r="B9" s="117" t="s">
        <v>49</v>
      </c>
      <c r="C9" s="118">
        <v>1996</v>
      </c>
      <c r="D9" s="118">
        <v>2001</v>
      </c>
      <c r="E9" s="115"/>
      <c r="F9" s="115"/>
    </row>
    <row r="10" spans="1:6" ht="12.75">
      <c r="A10" s="114"/>
      <c r="B10" s="117" t="s">
        <v>50</v>
      </c>
      <c r="C10" s="118">
        <v>1996</v>
      </c>
      <c r="D10" s="118">
        <v>2001</v>
      </c>
      <c r="E10" s="115"/>
      <c r="F10" s="115"/>
    </row>
    <row r="11" spans="1:4" ht="12.75">
      <c r="A11" s="114"/>
      <c r="B11" s="117" t="s">
        <v>51</v>
      </c>
      <c r="C11" s="118">
        <v>1996</v>
      </c>
      <c r="D11" s="118">
        <v>2001</v>
      </c>
    </row>
    <row r="12" spans="1:4" ht="12.75">
      <c r="A12" s="114"/>
      <c r="B12" s="117" t="s">
        <v>52</v>
      </c>
      <c r="C12" s="118">
        <v>1996</v>
      </c>
      <c r="D12" s="118">
        <v>2001</v>
      </c>
    </row>
    <row r="13" spans="1:4" ht="12.75">
      <c r="A13" s="114"/>
      <c r="B13" s="117" t="s">
        <v>53</v>
      </c>
      <c r="C13" s="118">
        <v>1996</v>
      </c>
      <c r="D13" s="118">
        <v>2001</v>
      </c>
    </row>
    <row r="14" spans="1:4" ht="12.75">
      <c r="A14" s="114"/>
      <c r="B14" s="117"/>
      <c r="C14" s="118"/>
      <c r="D14" s="118"/>
    </row>
    <row r="15" spans="1:9" ht="12.75">
      <c r="A15" s="114" t="s">
        <v>54</v>
      </c>
      <c r="B15" s="117" t="s">
        <v>55</v>
      </c>
      <c r="C15" s="118">
        <v>1996</v>
      </c>
      <c r="D15" s="118">
        <v>2001</v>
      </c>
      <c r="E15" s="149" t="s">
        <v>133</v>
      </c>
      <c r="F15" s="150"/>
      <c r="G15" s="150"/>
      <c r="H15" s="150"/>
      <c r="I15" s="150"/>
    </row>
    <row r="16" spans="1:9" ht="12.75">
      <c r="A16" s="114"/>
      <c r="B16" s="117"/>
      <c r="C16" s="118"/>
      <c r="D16" s="118"/>
      <c r="E16" s="150"/>
      <c r="F16" s="150"/>
      <c r="G16" s="150"/>
      <c r="H16" s="150"/>
      <c r="I16" s="150"/>
    </row>
    <row r="17" spans="1:4" ht="12.75">
      <c r="A17" s="114"/>
      <c r="B17" s="117" t="s">
        <v>2</v>
      </c>
      <c r="C17" s="118">
        <v>1996</v>
      </c>
      <c r="D17" s="118">
        <v>2001</v>
      </c>
    </row>
    <row r="18" spans="2:4" ht="12.75">
      <c r="B18" s="117" t="s">
        <v>56</v>
      </c>
      <c r="C18" s="118">
        <v>2001</v>
      </c>
      <c r="D18" s="118"/>
    </row>
    <row r="19" spans="1:6" ht="12.75">
      <c r="A19" s="114"/>
      <c r="B19" s="117" t="s">
        <v>57</v>
      </c>
      <c r="C19" s="118">
        <v>1996</v>
      </c>
      <c r="D19" s="118">
        <v>2001</v>
      </c>
      <c r="E19" s="115"/>
      <c r="F19" s="115"/>
    </row>
    <row r="20" spans="1:6" ht="12.75">
      <c r="A20" s="114"/>
      <c r="B20" s="117" t="s">
        <v>30</v>
      </c>
      <c r="C20" s="118">
        <v>1996</v>
      </c>
      <c r="D20" s="118">
        <v>2001</v>
      </c>
      <c r="E20" s="115"/>
      <c r="F20" s="115"/>
    </row>
    <row r="21" spans="1:4" ht="12.75">
      <c r="A21" s="114"/>
      <c r="B21" s="117" t="s">
        <v>3</v>
      </c>
      <c r="C21" s="118">
        <v>1996</v>
      </c>
      <c r="D21" s="118">
        <v>2001</v>
      </c>
    </row>
    <row r="22" spans="2:4" ht="12.75">
      <c r="B22" s="117" t="s">
        <v>58</v>
      </c>
      <c r="C22" s="118">
        <v>1996</v>
      </c>
      <c r="D22" s="118">
        <v>2001</v>
      </c>
    </row>
    <row r="23" spans="1:6" ht="12.75">
      <c r="A23" s="114"/>
      <c r="B23" s="117" t="s">
        <v>59</v>
      </c>
      <c r="C23" s="118">
        <v>2001</v>
      </c>
      <c r="D23" s="59"/>
      <c r="E23" s="115"/>
      <c r="F23" s="115"/>
    </row>
    <row r="24" spans="2:6" ht="12.75">
      <c r="B24" s="117" t="s">
        <v>106</v>
      </c>
      <c r="C24" s="118">
        <v>1996</v>
      </c>
      <c r="D24" s="118">
        <v>2001</v>
      </c>
      <c r="E24" s="115"/>
      <c r="F24" s="115"/>
    </row>
    <row r="25" spans="2:6" ht="12.75">
      <c r="B25" s="117"/>
      <c r="C25" s="115"/>
      <c r="D25" s="119"/>
      <c r="E25" s="115"/>
      <c r="F25" s="115"/>
    </row>
    <row r="26" spans="2:4" ht="12.75">
      <c r="B26" s="117"/>
      <c r="D26" s="119"/>
    </row>
    <row r="27" spans="1:2" ht="12.75">
      <c r="A27" s="114"/>
      <c r="B27" s="117"/>
    </row>
    <row r="28" ht="12.75">
      <c r="B28" s="117"/>
    </row>
    <row r="29" spans="1:2" ht="12.75">
      <c r="A29" s="114"/>
      <c r="B29" s="117"/>
    </row>
    <row r="30" ht="12.75">
      <c r="B30" s="117"/>
    </row>
    <row r="31" spans="2:6" ht="12.75">
      <c r="B31" s="117"/>
      <c r="E31" s="115"/>
      <c r="F31" s="115"/>
    </row>
    <row r="32" spans="1:2" ht="12.75">
      <c r="A32" s="4"/>
      <c r="B32" s="117"/>
    </row>
    <row r="35" spans="5:6" ht="12.75">
      <c r="E35" s="115"/>
      <c r="F35" s="115"/>
    </row>
  </sheetData>
  <sheetProtection/>
  <mergeCells count="4">
    <mergeCell ref="A1:D1"/>
    <mergeCell ref="A2:D2"/>
    <mergeCell ref="C6:D6"/>
    <mergeCell ref="E15:I16"/>
  </mergeCells>
  <hyperlinks>
    <hyperlink ref="A8" location="'Demography - Age'!C6" display="Demography - Age"/>
    <hyperlink ref="A15" location="'Socioeconomic status'!C6" display="Socioeconomic status"/>
    <hyperlink ref="A5" location="Notes!A1" display="Notes on the data"/>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F81"/>
  <sheetViews>
    <sheetView zoomScalePageLayoutView="0" workbookViewId="0" topLeftCell="A1">
      <pane xSplit="2" ySplit="5" topLeftCell="C6" activePane="bottomRight" state="frozen"/>
      <selection pane="topLeft" activeCell="A1" sqref="A1"/>
      <selection pane="topRight" activeCell="B1" sqref="B1"/>
      <selection pane="bottomLeft" activeCell="A6" sqref="A6"/>
      <selection pane="bottomRight" activeCell="C6" sqref="C6"/>
    </sheetView>
  </sheetViews>
  <sheetFormatPr defaultColWidth="9.140625" defaultRowHeight="12.75"/>
  <cols>
    <col min="1" max="1" width="24.7109375" style="0" customWidth="1"/>
    <col min="2" max="2" width="5.7109375" style="0" customWidth="1"/>
    <col min="3" max="3" width="9.140625" style="70" customWidth="1"/>
    <col min="4" max="4" width="9.28125" style="70" bestFit="1" customWidth="1"/>
    <col min="5" max="5" width="9.140625" style="23" customWidth="1"/>
    <col min="6" max="7" width="9.140625" style="72" customWidth="1"/>
    <col min="8" max="8" width="9.140625" style="23" customWidth="1"/>
    <col min="9" max="9" width="2.00390625" style="0" customWidth="1"/>
    <col min="10" max="11" width="9.140625" style="70" customWidth="1"/>
    <col min="12" max="12" width="9.140625" style="23" customWidth="1"/>
    <col min="13" max="14" width="9.140625" style="72" customWidth="1"/>
    <col min="15" max="15" width="9.140625" style="23" customWidth="1"/>
    <col min="16" max="16" width="2.00390625" style="0" customWidth="1"/>
    <col min="17" max="18" width="9.140625" style="70" customWidth="1"/>
    <col min="19" max="19" width="9.140625" style="23" customWidth="1"/>
    <col min="20" max="21" width="9.140625" style="72" customWidth="1"/>
    <col min="22" max="22" width="9.140625" style="23" customWidth="1"/>
    <col min="23" max="23" width="1.57421875" style="0" customWidth="1"/>
    <col min="24" max="25" width="9.140625" style="70" customWidth="1"/>
    <col min="26" max="26" width="9.140625" style="23" customWidth="1"/>
    <col min="27" max="28" width="9.140625" style="72" customWidth="1"/>
    <col min="29" max="29" width="9.140625" style="23" customWidth="1"/>
    <col min="30" max="30" width="1.7109375" style="0" customWidth="1"/>
    <col min="31" max="32" width="9.140625" style="70" customWidth="1"/>
    <col min="33" max="33" width="9.140625" style="23" customWidth="1"/>
    <col min="34" max="35" width="9.140625" style="72" customWidth="1"/>
    <col min="36" max="36" width="9.140625" style="23" customWidth="1"/>
    <col min="37" max="37" width="1.57421875" style="0" customWidth="1"/>
    <col min="38" max="39" width="9.140625" style="70" customWidth="1"/>
    <col min="40" max="40" width="9.140625" style="23" customWidth="1"/>
    <col min="41" max="42" width="9.140625" style="72" customWidth="1"/>
    <col min="43" max="43" width="9.140625" style="23" customWidth="1"/>
  </cols>
  <sheetData>
    <row r="1" spans="1:43" ht="15" customHeight="1">
      <c r="A1" s="153" t="s">
        <v>13</v>
      </c>
      <c r="B1" s="154"/>
      <c r="C1" s="175" t="s">
        <v>38</v>
      </c>
      <c r="D1" s="176"/>
      <c r="E1" s="176"/>
      <c r="F1" s="176"/>
      <c r="G1" s="176"/>
      <c r="H1" s="176"/>
      <c r="I1" s="120"/>
      <c r="J1" s="175" t="s">
        <v>38</v>
      </c>
      <c r="K1" s="176"/>
      <c r="L1" s="176"/>
      <c r="M1" s="176"/>
      <c r="N1" s="176"/>
      <c r="O1" s="176"/>
      <c r="P1" s="121"/>
      <c r="Q1" s="175" t="s">
        <v>38</v>
      </c>
      <c r="R1" s="176"/>
      <c r="S1" s="176"/>
      <c r="T1" s="176"/>
      <c r="U1" s="176"/>
      <c r="V1" s="176"/>
      <c r="W1" s="121"/>
      <c r="X1" s="175" t="s">
        <v>38</v>
      </c>
      <c r="Y1" s="176"/>
      <c r="Z1" s="176"/>
      <c r="AA1" s="176"/>
      <c r="AB1" s="176"/>
      <c r="AC1" s="176"/>
      <c r="AD1" s="121"/>
      <c r="AE1" s="175" t="s">
        <v>38</v>
      </c>
      <c r="AF1" s="176"/>
      <c r="AG1" s="176"/>
      <c r="AH1" s="176"/>
      <c r="AI1" s="176"/>
      <c r="AJ1" s="176"/>
      <c r="AK1" s="122"/>
      <c r="AL1" s="175" t="s">
        <v>38</v>
      </c>
      <c r="AM1" s="176"/>
      <c r="AN1" s="176"/>
      <c r="AO1" s="176"/>
      <c r="AP1" s="176"/>
      <c r="AQ1" s="176"/>
    </row>
    <row r="2" spans="1:43" s="5" customFormat="1" ht="18" customHeight="1">
      <c r="A2" s="155" t="s">
        <v>111</v>
      </c>
      <c r="B2" s="156"/>
      <c r="C2" s="173" t="s">
        <v>39</v>
      </c>
      <c r="D2" s="174"/>
      <c r="E2" s="174"/>
      <c r="F2" s="174"/>
      <c r="G2" s="174"/>
      <c r="H2" s="174"/>
      <c r="I2" s="120"/>
      <c r="J2" s="173" t="s">
        <v>40</v>
      </c>
      <c r="K2" s="174"/>
      <c r="L2" s="174"/>
      <c r="M2" s="174"/>
      <c r="N2" s="174"/>
      <c r="O2" s="174"/>
      <c r="P2" s="122"/>
      <c r="Q2" s="173" t="s">
        <v>41</v>
      </c>
      <c r="R2" s="174"/>
      <c r="S2" s="174"/>
      <c r="T2" s="174"/>
      <c r="U2" s="174"/>
      <c r="V2" s="174"/>
      <c r="W2" s="122"/>
      <c r="X2" s="173" t="s">
        <v>42</v>
      </c>
      <c r="Y2" s="174"/>
      <c r="Z2" s="174"/>
      <c r="AA2" s="174"/>
      <c r="AB2" s="174"/>
      <c r="AC2" s="174"/>
      <c r="AD2" s="122"/>
      <c r="AE2" s="173" t="s">
        <v>43</v>
      </c>
      <c r="AF2" s="174"/>
      <c r="AG2" s="174"/>
      <c r="AH2" s="174"/>
      <c r="AI2" s="174"/>
      <c r="AJ2" s="174"/>
      <c r="AK2" s="122"/>
      <c r="AL2" s="173" t="s">
        <v>0</v>
      </c>
      <c r="AM2" s="174"/>
      <c r="AN2" s="174"/>
      <c r="AO2" s="174"/>
      <c r="AP2" s="174"/>
      <c r="AQ2" s="174"/>
    </row>
    <row r="3" spans="1:43" s="5" customFormat="1" ht="18" customHeight="1">
      <c r="A3" s="157" t="s">
        <v>116</v>
      </c>
      <c r="B3" s="158"/>
      <c r="C3" s="168">
        <v>1996</v>
      </c>
      <c r="D3" s="169"/>
      <c r="E3" s="169"/>
      <c r="F3" s="168">
        <v>2001</v>
      </c>
      <c r="G3" s="169"/>
      <c r="H3" s="169"/>
      <c r="I3" s="123"/>
      <c r="J3" s="168">
        <v>1996</v>
      </c>
      <c r="K3" s="169"/>
      <c r="L3" s="169"/>
      <c r="M3" s="168">
        <v>2001</v>
      </c>
      <c r="N3" s="169"/>
      <c r="O3" s="169"/>
      <c r="P3" s="124"/>
      <c r="Q3" s="168">
        <v>1996</v>
      </c>
      <c r="R3" s="169"/>
      <c r="S3" s="169"/>
      <c r="T3" s="168">
        <v>2001</v>
      </c>
      <c r="U3" s="169"/>
      <c r="V3" s="169"/>
      <c r="W3" s="124"/>
      <c r="X3" s="168">
        <v>1996</v>
      </c>
      <c r="Y3" s="169"/>
      <c r="Z3" s="169"/>
      <c r="AA3" s="168">
        <v>2001</v>
      </c>
      <c r="AB3" s="169"/>
      <c r="AC3" s="169"/>
      <c r="AD3" s="123"/>
      <c r="AE3" s="168">
        <v>1996</v>
      </c>
      <c r="AF3" s="169"/>
      <c r="AG3" s="169"/>
      <c r="AH3" s="168">
        <v>2001</v>
      </c>
      <c r="AI3" s="169"/>
      <c r="AJ3" s="169"/>
      <c r="AK3" s="124"/>
      <c r="AL3" s="168">
        <v>1996</v>
      </c>
      <c r="AM3" s="169"/>
      <c r="AN3" s="169"/>
      <c r="AO3" s="168">
        <v>2001</v>
      </c>
      <c r="AP3" s="169"/>
      <c r="AQ3" s="169"/>
    </row>
    <row r="4" spans="1:43" s="2" customFormat="1" ht="27" customHeight="1">
      <c r="A4" s="159" t="s">
        <v>66</v>
      </c>
      <c r="B4" s="151" t="s">
        <v>121</v>
      </c>
      <c r="C4" s="163" t="s">
        <v>8</v>
      </c>
      <c r="D4" s="163" t="s">
        <v>14</v>
      </c>
      <c r="E4" s="161" t="s">
        <v>15</v>
      </c>
      <c r="F4" s="163" t="s">
        <v>8</v>
      </c>
      <c r="G4" s="163" t="s">
        <v>14</v>
      </c>
      <c r="H4" s="161" t="s">
        <v>15</v>
      </c>
      <c r="I4" s="171"/>
      <c r="J4" s="163" t="s">
        <v>9</v>
      </c>
      <c r="K4" s="163" t="s">
        <v>14</v>
      </c>
      <c r="L4" s="161" t="s">
        <v>16</v>
      </c>
      <c r="M4" s="163" t="s">
        <v>9</v>
      </c>
      <c r="N4" s="163" t="s">
        <v>14</v>
      </c>
      <c r="O4" s="161" t="s">
        <v>16</v>
      </c>
      <c r="P4" s="171"/>
      <c r="Q4" s="163" t="s">
        <v>10</v>
      </c>
      <c r="R4" s="163" t="s">
        <v>14</v>
      </c>
      <c r="S4" s="161" t="s">
        <v>17</v>
      </c>
      <c r="T4" s="163" t="s">
        <v>10</v>
      </c>
      <c r="U4" s="163" t="s">
        <v>14</v>
      </c>
      <c r="V4" s="161" t="s">
        <v>17</v>
      </c>
      <c r="W4" s="165"/>
      <c r="X4" s="163" t="s">
        <v>18</v>
      </c>
      <c r="Y4" s="163" t="s">
        <v>14</v>
      </c>
      <c r="Z4" s="161" t="s">
        <v>19</v>
      </c>
      <c r="AA4" s="163" t="s">
        <v>18</v>
      </c>
      <c r="AB4" s="163" t="s">
        <v>14</v>
      </c>
      <c r="AC4" s="161" t="s">
        <v>19</v>
      </c>
      <c r="AD4" s="165"/>
      <c r="AE4" s="163" t="s">
        <v>20</v>
      </c>
      <c r="AF4" s="163" t="s">
        <v>14</v>
      </c>
      <c r="AG4" s="161" t="s">
        <v>21</v>
      </c>
      <c r="AH4" s="163" t="s">
        <v>20</v>
      </c>
      <c r="AI4" s="163" t="s">
        <v>14</v>
      </c>
      <c r="AJ4" s="161" t="s">
        <v>21</v>
      </c>
      <c r="AK4" s="165"/>
      <c r="AL4" s="163" t="s">
        <v>44</v>
      </c>
      <c r="AM4" s="163" t="s">
        <v>14</v>
      </c>
      <c r="AN4" s="161" t="s">
        <v>115</v>
      </c>
      <c r="AO4" s="163" t="s">
        <v>44</v>
      </c>
      <c r="AP4" s="163" t="s">
        <v>14</v>
      </c>
      <c r="AQ4" s="161" t="s">
        <v>115</v>
      </c>
    </row>
    <row r="5" spans="1:43" s="126" customFormat="1" ht="37.5" customHeight="1">
      <c r="A5" s="160"/>
      <c r="B5" s="152"/>
      <c r="C5" s="170"/>
      <c r="D5" s="164"/>
      <c r="E5" s="162"/>
      <c r="F5" s="164"/>
      <c r="G5" s="164"/>
      <c r="H5" s="162"/>
      <c r="I5" s="172"/>
      <c r="J5" s="164"/>
      <c r="K5" s="164"/>
      <c r="L5" s="162"/>
      <c r="M5" s="164"/>
      <c r="N5" s="164"/>
      <c r="O5" s="162"/>
      <c r="P5" s="172"/>
      <c r="Q5" s="164"/>
      <c r="R5" s="164"/>
      <c r="S5" s="162"/>
      <c r="T5" s="164"/>
      <c r="U5" s="164"/>
      <c r="V5" s="162"/>
      <c r="W5" s="152"/>
      <c r="X5" s="164"/>
      <c r="Y5" s="164"/>
      <c r="Z5" s="162"/>
      <c r="AA5" s="164"/>
      <c r="AB5" s="164"/>
      <c r="AC5" s="162"/>
      <c r="AD5" s="167"/>
      <c r="AE5" s="164"/>
      <c r="AF5" s="164"/>
      <c r="AG5" s="162"/>
      <c r="AH5" s="164"/>
      <c r="AI5" s="164"/>
      <c r="AJ5" s="162"/>
      <c r="AK5" s="166"/>
      <c r="AL5" s="164"/>
      <c r="AM5" s="164"/>
      <c r="AN5" s="162"/>
      <c r="AO5" s="164"/>
      <c r="AP5" s="164"/>
      <c r="AQ5" s="162"/>
    </row>
    <row r="6" spans="1:58" s="33" customFormat="1" ht="12.75">
      <c r="A6" s="78" t="s">
        <v>117</v>
      </c>
      <c r="B6" s="100" t="s">
        <v>122</v>
      </c>
      <c r="C6" s="81">
        <v>268</v>
      </c>
      <c r="D6" s="79">
        <v>2470</v>
      </c>
      <c r="E6" s="32">
        <f>C6/D6%</f>
        <v>10.850202429149798</v>
      </c>
      <c r="F6" s="81">
        <v>275</v>
      </c>
      <c r="G6" s="81">
        <v>2490</v>
      </c>
      <c r="H6" s="32">
        <f>F6/G6%</f>
        <v>11.04417670682731</v>
      </c>
      <c r="I6" s="83"/>
      <c r="J6" s="81">
        <v>529</v>
      </c>
      <c r="K6" s="81">
        <v>2470</v>
      </c>
      <c r="L6" s="32">
        <f>J6/K6%</f>
        <v>21.417004048582996</v>
      </c>
      <c r="M6" s="81">
        <v>529</v>
      </c>
      <c r="N6" s="81">
        <v>2490</v>
      </c>
      <c r="O6" s="32">
        <f>M6/N6%</f>
        <v>21.244979919678716</v>
      </c>
      <c r="P6" s="83"/>
      <c r="Q6" s="81">
        <v>523</v>
      </c>
      <c r="R6" s="81">
        <v>2470</v>
      </c>
      <c r="S6" s="32">
        <f>Q6/R6%</f>
        <v>21.17408906882591</v>
      </c>
      <c r="T6" s="81">
        <v>473</v>
      </c>
      <c r="U6" s="81">
        <v>2490</v>
      </c>
      <c r="V6" s="32">
        <f>T6/U6%</f>
        <v>18.995983935742974</v>
      </c>
      <c r="W6" s="84"/>
      <c r="X6" s="81">
        <v>700</v>
      </c>
      <c r="Y6" s="81">
        <v>2470</v>
      </c>
      <c r="Z6" s="32">
        <f>X6/Y6%</f>
        <v>28.34008097165992</v>
      </c>
      <c r="AA6" s="81">
        <v>749</v>
      </c>
      <c r="AB6" s="81">
        <v>2490</v>
      </c>
      <c r="AC6" s="32">
        <f>AA6/AB6%</f>
        <v>30.080321285140563</v>
      </c>
      <c r="AD6" s="127"/>
      <c r="AE6" s="81">
        <v>366</v>
      </c>
      <c r="AF6" s="81">
        <v>2470</v>
      </c>
      <c r="AG6" s="32">
        <f>AE6/AF6%</f>
        <v>14.817813765182187</v>
      </c>
      <c r="AH6" s="81">
        <v>362</v>
      </c>
      <c r="AI6" s="81">
        <v>2490</v>
      </c>
      <c r="AJ6" s="32">
        <f>AH6/AI6%</f>
        <v>14.538152610441768</v>
      </c>
      <c r="AK6" s="127"/>
      <c r="AL6" s="81">
        <v>84</v>
      </c>
      <c r="AM6" s="81">
        <v>2470</v>
      </c>
      <c r="AN6" s="32">
        <f>AL6/AM6%</f>
        <v>3.4008097165991904</v>
      </c>
      <c r="AO6" s="81">
        <v>109</v>
      </c>
      <c r="AP6" s="81">
        <v>2490</v>
      </c>
      <c r="AQ6" s="32">
        <f>AO6/AP6%</f>
        <v>4.377510040160643</v>
      </c>
      <c r="AR6" s="16"/>
      <c r="AS6" s="24"/>
      <c r="AT6" s="8"/>
      <c r="AU6" s="16"/>
      <c r="AV6" s="19"/>
      <c r="AW6" s="8"/>
      <c r="AX6" s="16"/>
      <c r="AY6" s="24"/>
      <c r="AZ6" s="8"/>
      <c r="BA6" s="19"/>
      <c r="BB6" s="19"/>
      <c r="BC6" s="26"/>
      <c r="BD6" s="19"/>
      <c r="BE6" s="24"/>
      <c r="BF6" s="26"/>
    </row>
    <row r="7" spans="1:58" s="33" customFormat="1" ht="12.75">
      <c r="A7" s="78" t="s">
        <v>118</v>
      </c>
      <c r="B7" s="100" t="s">
        <v>122</v>
      </c>
      <c r="C7" s="82">
        <v>265</v>
      </c>
      <c r="D7" s="80">
        <v>1851</v>
      </c>
      <c r="E7" s="32">
        <f>C7/D7%</f>
        <v>14.316585629389518</v>
      </c>
      <c r="F7" s="82">
        <v>263</v>
      </c>
      <c r="G7" s="82">
        <v>1860</v>
      </c>
      <c r="H7" s="32">
        <f>F7/G7%</f>
        <v>14.139784946236558</v>
      </c>
      <c r="I7" s="83"/>
      <c r="J7" s="82">
        <v>545</v>
      </c>
      <c r="K7" s="82">
        <v>1851</v>
      </c>
      <c r="L7" s="32">
        <f>J7/K7%</f>
        <v>29.443544030253914</v>
      </c>
      <c r="M7" s="82">
        <v>564</v>
      </c>
      <c r="N7" s="82">
        <v>1860</v>
      </c>
      <c r="O7" s="32">
        <f>M7/N7%</f>
        <v>30.32258064516129</v>
      </c>
      <c r="P7" s="83"/>
      <c r="Q7" s="82">
        <v>337</v>
      </c>
      <c r="R7" s="82">
        <v>1851</v>
      </c>
      <c r="S7" s="32">
        <f>Q7/R7%</f>
        <v>18.206374932468933</v>
      </c>
      <c r="T7" s="82">
        <v>349</v>
      </c>
      <c r="U7" s="82">
        <v>1860</v>
      </c>
      <c r="V7" s="32">
        <f>T7/U7%</f>
        <v>18.763440860215052</v>
      </c>
      <c r="W7" s="84"/>
      <c r="X7" s="82">
        <v>528</v>
      </c>
      <c r="Y7" s="82">
        <v>1851</v>
      </c>
      <c r="Z7" s="32">
        <f>X7/Y7%</f>
        <v>28.525121555915717</v>
      </c>
      <c r="AA7" s="82">
        <v>479</v>
      </c>
      <c r="AB7" s="82">
        <v>1860</v>
      </c>
      <c r="AC7" s="32">
        <f>AA7/AB7%</f>
        <v>25.75268817204301</v>
      </c>
      <c r="AD7" s="127"/>
      <c r="AE7" s="82">
        <v>159</v>
      </c>
      <c r="AF7" s="82">
        <v>1851</v>
      </c>
      <c r="AG7" s="32">
        <f>AE7/AF7%</f>
        <v>8.58995137763371</v>
      </c>
      <c r="AH7" s="82">
        <v>179</v>
      </c>
      <c r="AI7" s="82">
        <v>1860</v>
      </c>
      <c r="AJ7" s="32">
        <f>AH7/AI7%</f>
        <v>9.623655913978494</v>
      </c>
      <c r="AK7" s="127"/>
      <c r="AL7" s="82">
        <v>17</v>
      </c>
      <c r="AM7" s="82">
        <v>1851</v>
      </c>
      <c r="AN7" s="32">
        <f>AL7/AM7%</f>
        <v>0.9184224743381955</v>
      </c>
      <c r="AO7" s="82">
        <v>25</v>
      </c>
      <c r="AP7" s="82">
        <v>1860</v>
      </c>
      <c r="AQ7" s="32">
        <f>AO7/AP7%</f>
        <v>1.3440860215053763</v>
      </c>
      <c r="AR7" s="16"/>
      <c r="AS7" s="24"/>
      <c r="AT7" s="8"/>
      <c r="AU7" s="16"/>
      <c r="AV7" s="16"/>
      <c r="AW7" s="8"/>
      <c r="AX7" s="16"/>
      <c r="AY7" s="24"/>
      <c r="AZ7" s="8"/>
      <c r="BA7" s="16"/>
      <c r="BB7" s="16"/>
      <c r="BC7" s="8"/>
      <c r="BD7" s="16"/>
      <c r="BE7" s="24"/>
      <c r="BF7" s="8"/>
    </row>
    <row r="8" spans="1:58" s="33" customFormat="1" ht="12.75">
      <c r="A8" s="78" t="s">
        <v>119</v>
      </c>
      <c r="B8" s="100" t="s">
        <v>122</v>
      </c>
      <c r="C8" s="82">
        <v>117</v>
      </c>
      <c r="D8" s="80">
        <v>1399</v>
      </c>
      <c r="E8" s="32">
        <f>C8/D8%</f>
        <v>8.36311651179414</v>
      </c>
      <c r="F8" s="82">
        <v>128</v>
      </c>
      <c r="G8" s="82">
        <v>1633</v>
      </c>
      <c r="H8" s="32">
        <f>F8/G8%</f>
        <v>7.8383343539497865</v>
      </c>
      <c r="I8" s="83"/>
      <c r="J8" s="82">
        <v>309</v>
      </c>
      <c r="K8" s="82">
        <v>1399</v>
      </c>
      <c r="L8" s="32">
        <f>J8/K8%</f>
        <v>22.087205146533236</v>
      </c>
      <c r="M8" s="82">
        <v>358</v>
      </c>
      <c r="N8" s="82">
        <v>1633</v>
      </c>
      <c r="O8" s="32">
        <f>M8/N8%</f>
        <v>21.92284139620331</v>
      </c>
      <c r="P8" s="83"/>
      <c r="Q8" s="82">
        <v>330</v>
      </c>
      <c r="R8" s="82">
        <v>1399</v>
      </c>
      <c r="S8" s="32">
        <f>Q8/R8%</f>
        <v>23.588277340957827</v>
      </c>
      <c r="T8" s="82">
        <v>388</v>
      </c>
      <c r="U8" s="82">
        <v>1633</v>
      </c>
      <c r="V8" s="32">
        <f>T8/U8%</f>
        <v>23.75995101041029</v>
      </c>
      <c r="W8" s="84"/>
      <c r="X8" s="82">
        <v>439</v>
      </c>
      <c r="Y8" s="82">
        <v>1399</v>
      </c>
      <c r="Z8" s="32">
        <f>X8/Y8%</f>
        <v>31.3795568263045</v>
      </c>
      <c r="AA8" s="82">
        <v>479</v>
      </c>
      <c r="AB8" s="82">
        <v>1633</v>
      </c>
      <c r="AC8" s="32">
        <f>AA8/AB8%</f>
        <v>29.332516840171465</v>
      </c>
      <c r="AD8" s="127"/>
      <c r="AE8" s="82">
        <v>176</v>
      </c>
      <c r="AF8" s="82">
        <v>1399</v>
      </c>
      <c r="AG8" s="32">
        <f>AE8/AF8%</f>
        <v>12.580414581844174</v>
      </c>
      <c r="AH8" s="82">
        <v>248</v>
      </c>
      <c r="AI8" s="82">
        <v>1633</v>
      </c>
      <c r="AJ8" s="32">
        <f>AH8/AI8%</f>
        <v>15.186772810777711</v>
      </c>
      <c r="AK8" s="127"/>
      <c r="AL8" s="82">
        <v>28</v>
      </c>
      <c r="AM8" s="82">
        <v>1399</v>
      </c>
      <c r="AN8" s="32">
        <f>AL8/AM8%</f>
        <v>2.0014295925661187</v>
      </c>
      <c r="AO8" s="82">
        <v>33</v>
      </c>
      <c r="AP8" s="82">
        <v>1633</v>
      </c>
      <c r="AQ8" s="32">
        <f>AO8/AP8%</f>
        <v>2.0208205756276794</v>
      </c>
      <c r="AR8" s="16"/>
      <c r="AS8" s="24"/>
      <c r="AT8" s="8"/>
      <c r="AU8" s="16"/>
      <c r="AV8" s="16"/>
      <c r="AW8" s="8"/>
      <c r="AX8" s="16"/>
      <c r="AY8" s="24"/>
      <c r="AZ8" s="8"/>
      <c r="BA8" s="16"/>
      <c r="BB8" s="16"/>
      <c r="BC8" s="8"/>
      <c r="BD8" s="16"/>
      <c r="BE8" s="24"/>
      <c r="BF8" s="8"/>
    </row>
    <row r="9" spans="1:58" s="33" customFormat="1" ht="12.75">
      <c r="A9" s="78" t="s">
        <v>120</v>
      </c>
      <c r="B9" s="100" t="s">
        <v>122</v>
      </c>
      <c r="C9" s="82">
        <v>308</v>
      </c>
      <c r="D9" s="80">
        <v>1640</v>
      </c>
      <c r="E9" s="32">
        <f>C9/D9%</f>
        <v>18.78048780487805</v>
      </c>
      <c r="F9" s="82">
        <v>400</v>
      </c>
      <c r="G9" s="82">
        <v>2570</v>
      </c>
      <c r="H9" s="32">
        <f>F9/G9%</f>
        <v>15.56420233463035</v>
      </c>
      <c r="I9" s="83"/>
      <c r="J9" s="82">
        <v>388</v>
      </c>
      <c r="K9" s="82">
        <v>1640</v>
      </c>
      <c r="L9" s="32">
        <f>J9/K9%</f>
        <v>23.658536585365855</v>
      </c>
      <c r="M9" s="82">
        <v>719</v>
      </c>
      <c r="N9" s="82">
        <v>2570</v>
      </c>
      <c r="O9" s="32">
        <f>M9/N9%</f>
        <v>27.976653696498055</v>
      </c>
      <c r="P9" s="83"/>
      <c r="Q9" s="82">
        <v>333</v>
      </c>
      <c r="R9" s="82">
        <v>1640</v>
      </c>
      <c r="S9" s="32">
        <f>Q9/R9%</f>
        <v>20.30487804878049</v>
      </c>
      <c r="T9" s="82">
        <v>405</v>
      </c>
      <c r="U9" s="82">
        <v>2570</v>
      </c>
      <c r="V9" s="32">
        <f>T9/U9%</f>
        <v>15.75875486381323</v>
      </c>
      <c r="W9" s="84"/>
      <c r="X9" s="82">
        <v>483</v>
      </c>
      <c r="Y9" s="82">
        <v>1640</v>
      </c>
      <c r="Z9" s="32">
        <f>X9/Y9%</f>
        <v>29.451219512195124</v>
      </c>
      <c r="AA9" s="82">
        <v>827</v>
      </c>
      <c r="AB9" s="82">
        <v>2570</v>
      </c>
      <c r="AC9" s="32">
        <f>AA9/AB9%</f>
        <v>32.17898832684825</v>
      </c>
      <c r="AD9" s="127"/>
      <c r="AE9" s="82">
        <v>108</v>
      </c>
      <c r="AF9" s="82">
        <v>1640</v>
      </c>
      <c r="AG9" s="32">
        <f>AE9/AF9%</f>
        <v>6.585365853658537</v>
      </c>
      <c r="AH9" s="82">
        <v>186</v>
      </c>
      <c r="AI9" s="82">
        <v>2570</v>
      </c>
      <c r="AJ9" s="32">
        <f>AH9/AI9%</f>
        <v>7.237354085603113</v>
      </c>
      <c r="AK9" s="127"/>
      <c r="AL9" s="82">
        <v>15</v>
      </c>
      <c r="AM9" s="82">
        <v>1640</v>
      </c>
      <c r="AN9" s="32">
        <f>AL9/AM9%</f>
        <v>0.9146341463414634</v>
      </c>
      <c r="AO9" s="82">
        <v>34</v>
      </c>
      <c r="AP9" s="82">
        <v>2570</v>
      </c>
      <c r="AQ9" s="32">
        <f>AO9/AP9%</f>
        <v>1.3229571984435797</v>
      </c>
      <c r="AR9" s="16"/>
      <c r="AS9" s="24"/>
      <c r="AT9" s="8"/>
      <c r="AU9" s="16"/>
      <c r="AV9" s="16"/>
      <c r="AW9" s="8"/>
      <c r="AX9" s="16"/>
      <c r="AY9" s="24"/>
      <c r="AZ9" s="8"/>
      <c r="BA9" s="16"/>
      <c r="BB9" s="16"/>
      <c r="BC9" s="8"/>
      <c r="BD9" s="16"/>
      <c r="BE9" s="24"/>
      <c r="BF9" s="8"/>
    </row>
    <row r="10" spans="1:58" s="33" customFormat="1" ht="12.75">
      <c r="A10" s="34" t="s">
        <v>91</v>
      </c>
      <c r="C10" s="15">
        <v>93</v>
      </c>
      <c r="D10" s="15">
        <v>814</v>
      </c>
      <c r="E10" s="32">
        <v>11.425061425061426</v>
      </c>
      <c r="F10" s="45">
        <v>128</v>
      </c>
      <c r="G10" s="45">
        <v>1030</v>
      </c>
      <c r="H10" s="32">
        <v>12.427184466019417</v>
      </c>
      <c r="I10" s="6"/>
      <c r="J10" s="15">
        <v>191</v>
      </c>
      <c r="K10" s="15">
        <v>814</v>
      </c>
      <c r="L10" s="32">
        <v>23.464373464373466</v>
      </c>
      <c r="M10" s="45">
        <v>203</v>
      </c>
      <c r="N10" s="45">
        <v>1030</v>
      </c>
      <c r="O10" s="32">
        <v>19.70873786407767</v>
      </c>
      <c r="P10" s="6"/>
      <c r="Q10" s="15">
        <v>175</v>
      </c>
      <c r="R10" s="15">
        <v>814</v>
      </c>
      <c r="S10" s="6">
        <v>21.4987714987715</v>
      </c>
      <c r="T10" s="45">
        <v>229</v>
      </c>
      <c r="U10" s="45">
        <v>1030</v>
      </c>
      <c r="V10" s="32">
        <v>22.233009708737864</v>
      </c>
      <c r="W10" s="6"/>
      <c r="X10" s="15">
        <v>225</v>
      </c>
      <c r="Y10" s="15">
        <v>814</v>
      </c>
      <c r="Z10" s="6">
        <v>27.64127764127764</v>
      </c>
      <c r="AA10" s="45">
        <v>301</v>
      </c>
      <c r="AB10" s="45">
        <v>1030</v>
      </c>
      <c r="AC10" s="32">
        <v>29.22330097087379</v>
      </c>
      <c r="AD10" s="6"/>
      <c r="AE10" s="15">
        <v>108</v>
      </c>
      <c r="AF10" s="15">
        <v>814</v>
      </c>
      <c r="AG10" s="6">
        <v>13.267813267813267</v>
      </c>
      <c r="AH10" s="45">
        <v>144</v>
      </c>
      <c r="AI10" s="45">
        <v>1030</v>
      </c>
      <c r="AJ10" s="32">
        <v>13.980582524271846</v>
      </c>
      <c r="AK10" s="6"/>
      <c r="AL10" s="15">
        <v>22</v>
      </c>
      <c r="AM10" s="15">
        <v>814</v>
      </c>
      <c r="AN10" s="6">
        <v>2.7027027027027026</v>
      </c>
      <c r="AO10" s="45">
        <v>25</v>
      </c>
      <c r="AP10" s="45">
        <v>1030</v>
      </c>
      <c r="AQ10" s="32">
        <v>2.4271844660194173</v>
      </c>
      <c r="AR10" s="16"/>
      <c r="AS10" s="24"/>
      <c r="AT10" s="8"/>
      <c r="AU10" s="16"/>
      <c r="AV10" s="16"/>
      <c r="AW10" s="8"/>
      <c r="AX10" s="16"/>
      <c r="AY10" s="24"/>
      <c r="AZ10" s="8"/>
      <c r="BA10" s="16"/>
      <c r="BB10" s="16"/>
      <c r="BC10" s="8"/>
      <c r="BD10" s="16"/>
      <c r="BE10" s="24"/>
      <c r="BF10" s="8"/>
    </row>
    <row r="11" spans="1:58" s="33" customFormat="1" ht="12.75">
      <c r="A11" s="34" t="s">
        <v>92</v>
      </c>
      <c r="C11" s="15">
        <v>23</v>
      </c>
      <c r="D11" s="15">
        <v>488</v>
      </c>
      <c r="E11" s="6">
        <v>4.713114754098361</v>
      </c>
      <c r="F11" s="45">
        <v>25</v>
      </c>
      <c r="G11" s="45">
        <v>467</v>
      </c>
      <c r="H11" s="32">
        <v>5.353319057815846</v>
      </c>
      <c r="I11" s="6"/>
      <c r="J11" s="15">
        <v>188</v>
      </c>
      <c r="K11" s="15">
        <v>488</v>
      </c>
      <c r="L11" s="6">
        <v>38.52459016393443</v>
      </c>
      <c r="M11" s="45">
        <v>106</v>
      </c>
      <c r="N11" s="45">
        <v>467</v>
      </c>
      <c r="O11" s="32">
        <v>22.698072805139187</v>
      </c>
      <c r="P11" s="6"/>
      <c r="Q11" s="15">
        <v>90</v>
      </c>
      <c r="R11" s="15">
        <v>488</v>
      </c>
      <c r="S11" s="6">
        <v>18.442622950819672</v>
      </c>
      <c r="T11" s="45">
        <v>44</v>
      </c>
      <c r="U11" s="45">
        <v>467</v>
      </c>
      <c r="V11" s="32">
        <v>9.421841541755889</v>
      </c>
      <c r="W11" s="6"/>
      <c r="X11" s="15">
        <v>123</v>
      </c>
      <c r="Y11" s="15">
        <v>488</v>
      </c>
      <c r="Z11" s="6">
        <v>25.204918032786885</v>
      </c>
      <c r="AA11" s="45">
        <v>161</v>
      </c>
      <c r="AB11" s="45">
        <v>467</v>
      </c>
      <c r="AC11" s="32">
        <v>34.475374732334046</v>
      </c>
      <c r="AD11" s="6"/>
      <c r="AE11" s="15">
        <v>45</v>
      </c>
      <c r="AF11" s="15">
        <v>488</v>
      </c>
      <c r="AG11" s="6">
        <v>9.221311475409836</v>
      </c>
      <c r="AH11" s="45">
        <v>79</v>
      </c>
      <c r="AI11" s="45">
        <v>467</v>
      </c>
      <c r="AJ11" s="32">
        <v>16.916488222698074</v>
      </c>
      <c r="AK11" s="6"/>
      <c r="AL11" s="15">
        <v>19</v>
      </c>
      <c r="AM11" s="15">
        <v>488</v>
      </c>
      <c r="AN11" s="6">
        <v>3.8934426229508197</v>
      </c>
      <c r="AO11" s="45">
        <v>52</v>
      </c>
      <c r="AP11" s="45">
        <v>467</v>
      </c>
      <c r="AQ11" s="32">
        <v>11.134903640256958</v>
      </c>
      <c r="AR11" s="16"/>
      <c r="AS11" s="24"/>
      <c r="AT11" s="8"/>
      <c r="AU11" s="16"/>
      <c r="AV11" s="16"/>
      <c r="AW11" s="8"/>
      <c r="AX11" s="16"/>
      <c r="AY11" s="24"/>
      <c r="AZ11" s="8"/>
      <c r="BA11" s="16"/>
      <c r="BB11" s="16"/>
      <c r="BC11" s="8"/>
      <c r="BD11" s="16"/>
      <c r="BE11" s="24"/>
      <c r="BF11" s="8"/>
    </row>
    <row r="12" spans="1:58" s="33" customFormat="1" ht="12.75">
      <c r="A12" s="34" t="s">
        <v>93</v>
      </c>
      <c r="C12" s="15">
        <v>180</v>
      </c>
      <c r="D12" s="15">
        <v>1158</v>
      </c>
      <c r="E12" s="6">
        <v>15.544041450777202</v>
      </c>
      <c r="F12" s="45">
        <v>157</v>
      </c>
      <c r="G12" s="45">
        <v>1196</v>
      </c>
      <c r="H12" s="32">
        <v>13.127090301003344</v>
      </c>
      <c r="I12" s="6"/>
      <c r="J12" s="15">
        <v>240</v>
      </c>
      <c r="K12" s="15">
        <v>1158</v>
      </c>
      <c r="L12" s="6">
        <v>20.72538860103627</v>
      </c>
      <c r="M12" s="45">
        <v>328</v>
      </c>
      <c r="N12" s="45">
        <v>1196</v>
      </c>
      <c r="O12" s="32">
        <v>27.424749163879596</v>
      </c>
      <c r="P12" s="6"/>
      <c r="Q12" s="15">
        <v>257</v>
      </c>
      <c r="R12" s="15">
        <v>1158</v>
      </c>
      <c r="S12" s="6">
        <v>22.193436960276337</v>
      </c>
      <c r="T12" s="45">
        <v>194</v>
      </c>
      <c r="U12" s="45">
        <v>1196</v>
      </c>
      <c r="V12" s="32">
        <v>16.220735785953178</v>
      </c>
      <c r="W12" s="6"/>
      <c r="X12" s="15">
        <v>334</v>
      </c>
      <c r="Y12" s="15">
        <v>1158</v>
      </c>
      <c r="Z12" s="6">
        <v>28.842832469775473</v>
      </c>
      <c r="AA12" s="45">
        <v>360</v>
      </c>
      <c r="AB12" s="45">
        <v>1196</v>
      </c>
      <c r="AC12" s="32">
        <v>30.100334448160538</v>
      </c>
      <c r="AD12" s="6"/>
      <c r="AE12" s="15">
        <v>123</v>
      </c>
      <c r="AF12" s="15">
        <v>1158</v>
      </c>
      <c r="AG12" s="6">
        <v>10.621761658031089</v>
      </c>
      <c r="AH12" s="45">
        <v>132</v>
      </c>
      <c r="AI12" s="45">
        <v>1196</v>
      </c>
      <c r="AJ12" s="32">
        <v>11.036789297658862</v>
      </c>
      <c r="AK12" s="6"/>
      <c r="AL12" s="15">
        <v>24</v>
      </c>
      <c r="AM12" s="15">
        <v>1158</v>
      </c>
      <c r="AN12" s="6">
        <v>2.0725388601036268</v>
      </c>
      <c r="AO12" s="45">
        <v>25</v>
      </c>
      <c r="AP12" s="45">
        <v>1196</v>
      </c>
      <c r="AQ12" s="32">
        <v>2.0903010033444818</v>
      </c>
      <c r="AR12" s="16"/>
      <c r="AS12" s="24"/>
      <c r="AT12" s="8"/>
      <c r="AU12" s="16"/>
      <c r="AV12" s="16"/>
      <c r="AW12" s="8"/>
      <c r="AX12" s="16"/>
      <c r="AY12" s="24"/>
      <c r="AZ12" s="8"/>
      <c r="BA12" s="16"/>
      <c r="BB12" s="16"/>
      <c r="BC12" s="8"/>
      <c r="BD12" s="16"/>
      <c r="BE12" s="24"/>
      <c r="BF12" s="8"/>
    </row>
    <row r="13" spans="1:58" s="33" customFormat="1" ht="12.75">
      <c r="A13" s="34" t="s">
        <v>94</v>
      </c>
      <c r="C13" s="15">
        <v>119</v>
      </c>
      <c r="D13" s="15">
        <v>847</v>
      </c>
      <c r="E13" s="6">
        <v>14.049586776859504</v>
      </c>
      <c r="F13" s="45">
        <v>115</v>
      </c>
      <c r="G13" s="45">
        <v>933</v>
      </c>
      <c r="H13" s="32">
        <v>12.32583065380493</v>
      </c>
      <c r="I13" s="6"/>
      <c r="J13" s="15">
        <v>186</v>
      </c>
      <c r="K13" s="15">
        <v>847</v>
      </c>
      <c r="L13" s="6">
        <v>21.959858323494686</v>
      </c>
      <c r="M13" s="45">
        <v>236</v>
      </c>
      <c r="N13" s="45">
        <v>933</v>
      </c>
      <c r="O13" s="32">
        <v>25.29474812433012</v>
      </c>
      <c r="P13" s="6"/>
      <c r="Q13" s="15">
        <v>151</v>
      </c>
      <c r="R13" s="15">
        <v>847</v>
      </c>
      <c r="S13" s="6">
        <v>17.82762691853601</v>
      </c>
      <c r="T13" s="45">
        <v>147</v>
      </c>
      <c r="U13" s="45">
        <v>933</v>
      </c>
      <c r="V13" s="32">
        <v>15.755627009646304</v>
      </c>
      <c r="W13" s="6"/>
      <c r="X13" s="15">
        <v>259</v>
      </c>
      <c r="Y13" s="15">
        <v>847</v>
      </c>
      <c r="Z13" s="6">
        <v>30.578512396694215</v>
      </c>
      <c r="AA13" s="45">
        <v>278</v>
      </c>
      <c r="AB13" s="45">
        <v>933</v>
      </c>
      <c r="AC13" s="32">
        <v>29.79635584137192</v>
      </c>
      <c r="AD13" s="6"/>
      <c r="AE13" s="15">
        <v>92</v>
      </c>
      <c r="AF13" s="15">
        <v>847</v>
      </c>
      <c r="AG13" s="6">
        <v>10.861865407319954</v>
      </c>
      <c r="AH13" s="45">
        <v>126</v>
      </c>
      <c r="AI13" s="45">
        <v>933</v>
      </c>
      <c r="AJ13" s="32">
        <v>13.504823151125404</v>
      </c>
      <c r="AK13" s="6"/>
      <c r="AL13" s="15">
        <v>40</v>
      </c>
      <c r="AM13" s="15">
        <v>847</v>
      </c>
      <c r="AN13" s="6">
        <v>4.7225501770956315</v>
      </c>
      <c r="AO13" s="45">
        <v>31</v>
      </c>
      <c r="AP13" s="45">
        <v>933</v>
      </c>
      <c r="AQ13" s="32">
        <v>3.322615219721329</v>
      </c>
      <c r="AR13" s="16"/>
      <c r="AS13" s="24"/>
      <c r="AT13" s="8"/>
      <c r="AU13" s="19"/>
      <c r="AV13" s="19"/>
      <c r="AW13" s="26"/>
      <c r="AX13" s="16"/>
      <c r="AY13" s="24"/>
      <c r="AZ13" s="8"/>
      <c r="BA13" s="19"/>
      <c r="BB13" s="19"/>
      <c r="BC13" s="26"/>
      <c r="BD13" s="19"/>
      <c r="BE13" s="24"/>
      <c r="BF13" s="26"/>
    </row>
    <row r="14" spans="1:58" s="33" customFormat="1" ht="12.75">
      <c r="A14" s="34" t="s">
        <v>95</v>
      </c>
      <c r="C14" s="15">
        <v>73</v>
      </c>
      <c r="D14" s="15">
        <v>604</v>
      </c>
      <c r="E14" s="6">
        <v>12.086092715231787</v>
      </c>
      <c r="F14" s="45">
        <v>40</v>
      </c>
      <c r="G14" s="45">
        <v>626</v>
      </c>
      <c r="H14" s="32">
        <v>6.3897763578274756</v>
      </c>
      <c r="I14" s="6"/>
      <c r="J14" s="15">
        <v>64</v>
      </c>
      <c r="K14" s="15">
        <v>604</v>
      </c>
      <c r="L14" s="6">
        <v>10.596026490066226</v>
      </c>
      <c r="M14" s="45">
        <v>54</v>
      </c>
      <c r="N14" s="45">
        <v>626</v>
      </c>
      <c r="O14" s="32">
        <v>8.626198083067091</v>
      </c>
      <c r="P14" s="6"/>
      <c r="Q14" s="15">
        <v>118</v>
      </c>
      <c r="R14" s="15">
        <v>604</v>
      </c>
      <c r="S14" s="6">
        <v>19.5364238410596</v>
      </c>
      <c r="T14" s="45">
        <v>126</v>
      </c>
      <c r="U14" s="45">
        <v>626</v>
      </c>
      <c r="V14" s="32">
        <v>20.12779552715655</v>
      </c>
      <c r="W14" s="6"/>
      <c r="X14" s="15">
        <v>251</v>
      </c>
      <c r="Y14" s="15">
        <v>604</v>
      </c>
      <c r="Z14" s="6">
        <v>41.556291390728475</v>
      </c>
      <c r="AA14" s="45">
        <v>285</v>
      </c>
      <c r="AB14" s="45">
        <v>626</v>
      </c>
      <c r="AC14" s="32">
        <v>45.52715654952076</v>
      </c>
      <c r="AD14" s="6"/>
      <c r="AE14" s="15">
        <v>75</v>
      </c>
      <c r="AF14" s="15">
        <v>604</v>
      </c>
      <c r="AG14" s="6">
        <v>12.417218543046358</v>
      </c>
      <c r="AH14" s="45">
        <v>100</v>
      </c>
      <c r="AI14" s="45">
        <v>626</v>
      </c>
      <c r="AJ14" s="32">
        <v>15.974440894568689</v>
      </c>
      <c r="AK14" s="6"/>
      <c r="AL14" s="15">
        <v>23</v>
      </c>
      <c r="AM14" s="15">
        <v>604</v>
      </c>
      <c r="AN14" s="6">
        <v>3.80794701986755</v>
      </c>
      <c r="AO14" s="45">
        <v>21</v>
      </c>
      <c r="AP14" s="45">
        <v>626</v>
      </c>
      <c r="AQ14" s="32">
        <v>3.3546325878594248</v>
      </c>
      <c r="AR14" s="16"/>
      <c r="AS14" s="24"/>
      <c r="AT14" s="8"/>
      <c r="AU14" s="16"/>
      <c r="AV14" s="16"/>
      <c r="AW14" s="8"/>
      <c r="AX14" s="16"/>
      <c r="AY14" s="24"/>
      <c r="AZ14" s="8"/>
      <c r="BA14" s="16"/>
      <c r="BB14" s="16"/>
      <c r="BC14" s="8"/>
      <c r="BD14" s="16"/>
      <c r="BE14" s="24"/>
      <c r="BF14" s="8"/>
    </row>
    <row r="15" spans="1:58" s="33" customFormat="1" ht="12.75">
      <c r="A15" s="34" t="s">
        <v>76</v>
      </c>
      <c r="C15" s="15">
        <v>179</v>
      </c>
      <c r="D15" s="15">
        <v>1805</v>
      </c>
      <c r="E15" s="6">
        <v>9.916897506925208</v>
      </c>
      <c r="F15" s="45">
        <v>245</v>
      </c>
      <c r="G15" s="45">
        <v>2029</v>
      </c>
      <c r="H15" s="32">
        <v>12.074913750616068</v>
      </c>
      <c r="I15" s="6"/>
      <c r="J15" s="15">
        <v>372</v>
      </c>
      <c r="K15" s="15">
        <v>1805</v>
      </c>
      <c r="L15" s="6">
        <v>20.609418282548475</v>
      </c>
      <c r="M15" s="45">
        <v>419</v>
      </c>
      <c r="N15" s="45">
        <v>2029</v>
      </c>
      <c r="O15" s="32">
        <v>20.650566781665844</v>
      </c>
      <c r="P15" s="6"/>
      <c r="Q15" s="15">
        <v>426</v>
      </c>
      <c r="R15" s="15">
        <v>1805</v>
      </c>
      <c r="S15" s="6">
        <v>23.601108033240997</v>
      </c>
      <c r="T15" s="45">
        <v>431</v>
      </c>
      <c r="U15" s="45">
        <v>2029</v>
      </c>
      <c r="V15" s="32">
        <v>21.241991128634798</v>
      </c>
      <c r="W15" s="6"/>
      <c r="X15" s="15">
        <v>572</v>
      </c>
      <c r="Y15" s="15">
        <v>1805</v>
      </c>
      <c r="Z15" s="6">
        <v>31.689750692520775</v>
      </c>
      <c r="AA15" s="45">
        <v>628</v>
      </c>
      <c r="AB15" s="45">
        <v>2029</v>
      </c>
      <c r="AC15" s="32">
        <v>30.95120749137506</v>
      </c>
      <c r="AD15" s="6"/>
      <c r="AE15" s="15">
        <v>221</v>
      </c>
      <c r="AF15" s="15">
        <v>1805</v>
      </c>
      <c r="AG15" s="6">
        <v>12.24376731301939</v>
      </c>
      <c r="AH15" s="45">
        <v>259</v>
      </c>
      <c r="AI15" s="45">
        <v>2029</v>
      </c>
      <c r="AJ15" s="32">
        <v>12.764908822079843</v>
      </c>
      <c r="AK15" s="6"/>
      <c r="AL15" s="15">
        <v>35</v>
      </c>
      <c r="AM15" s="15">
        <v>1805</v>
      </c>
      <c r="AN15" s="6">
        <v>1.9390581717451523</v>
      </c>
      <c r="AO15" s="45">
        <v>47</v>
      </c>
      <c r="AP15" s="45">
        <v>2029</v>
      </c>
      <c r="AQ15" s="32">
        <v>2.3164120256283884</v>
      </c>
      <c r="AR15" s="16"/>
      <c r="AS15" s="24"/>
      <c r="AT15" s="8"/>
      <c r="AU15" s="19"/>
      <c r="AV15" s="19"/>
      <c r="AW15" s="26"/>
      <c r="AX15" s="16"/>
      <c r="AY15" s="24"/>
      <c r="AZ15" s="8"/>
      <c r="BA15" s="19"/>
      <c r="BB15" s="19"/>
      <c r="BC15" s="26"/>
      <c r="BD15" s="19"/>
      <c r="BE15" s="24"/>
      <c r="BF15" s="26"/>
    </row>
    <row r="16" spans="1:58" s="33" customFormat="1" ht="12.75">
      <c r="A16" s="34" t="s">
        <v>74</v>
      </c>
      <c r="C16" s="15">
        <v>45</v>
      </c>
      <c r="D16" s="15">
        <v>318</v>
      </c>
      <c r="E16" s="6">
        <v>14.150943396226415</v>
      </c>
      <c r="F16" s="45">
        <v>32</v>
      </c>
      <c r="G16" s="45">
        <v>381</v>
      </c>
      <c r="H16" s="32">
        <v>8.398950131233596</v>
      </c>
      <c r="I16" s="6"/>
      <c r="J16" s="15">
        <v>91</v>
      </c>
      <c r="K16" s="15">
        <v>318</v>
      </c>
      <c r="L16" s="6">
        <v>28.61635220125786</v>
      </c>
      <c r="M16" s="45">
        <v>108</v>
      </c>
      <c r="N16" s="45">
        <v>381</v>
      </c>
      <c r="O16" s="32">
        <v>28.346456692913385</v>
      </c>
      <c r="P16" s="6"/>
      <c r="Q16" s="15">
        <v>47</v>
      </c>
      <c r="R16" s="15">
        <v>318</v>
      </c>
      <c r="S16" s="6">
        <v>14.779874213836479</v>
      </c>
      <c r="T16" s="45">
        <v>64</v>
      </c>
      <c r="U16" s="45">
        <v>381</v>
      </c>
      <c r="V16" s="32">
        <v>16.79790026246719</v>
      </c>
      <c r="W16" s="6"/>
      <c r="X16" s="15">
        <v>97</v>
      </c>
      <c r="Y16" s="15">
        <v>318</v>
      </c>
      <c r="Z16" s="6">
        <v>30.50314465408805</v>
      </c>
      <c r="AA16" s="45">
        <v>118</v>
      </c>
      <c r="AB16" s="45">
        <v>381</v>
      </c>
      <c r="AC16" s="32">
        <v>30.971128608923888</v>
      </c>
      <c r="AD16" s="6"/>
      <c r="AE16" s="15">
        <v>31</v>
      </c>
      <c r="AF16" s="15">
        <v>318</v>
      </c>
      <c r="AG16" s="6">
        <v>9.748427672955975</v>
      </c>
      <c r="AH16" s="45">
        <v>49</v>
      </c>
      <c r="AI16" s="45">
        <v>381</v>
      </c>
      <c r="AJ16" s="32">
        <v>12.860892388451445</v>
      </c>
      <c r="AK16" s="6"/>
      <c r="AL16" s="15">
        <v>7</v>
      </c>
      <c r="AM16" s="15">
        <v>318</v>
      </c>
      <c r="AN16" s="6">
        <v>2.20125786163522</v>
      </c>
      <c r="AO16" s="45">
        <v>10</v>
      </c>
      <c r="AP16" s="45">
        <v>381</v>
      </c>
      <c r="AQ16" s="32">
        <v>2.6246719160104988</v>
      </c>
      <c r="AR16" s="16"/>
      <c r="AS16" s="24"/>
      <c r="AT16" s="8"/>
      <c r="AU16" s="16"/>
      <c r="AV16" s="19"/>
      <c r="AW16" s="8"/>
      <c r="AX16" s="16"/>
      <c r="AY16" s="24"/>
      <c r="AZ16" s="8"/>
      <c r="BA16" s="19"/>
      <c r="BB16" s="19"/>
      <c r="BC16" s="26"/>
      <c r="BD16" s="19"/>
      <c r="BE16" s="24"/>
      <c r="BF16" s="26"/>
    </row>
    <row r="17" spans="1:58" s="33" customFormat="1" ht="12.75">
      <c r="A17" s="34" t="s">
        <v>75</v>
      </c>
      <c r="C17" s="15">
        <v>28</v>
      </c>
      <c r="D17" s="15">
        <v>313</v>
      </c>
      <c r="E17" s="6">
        <v>8.945686900958467</v>
      </c>
      <c r="F17" s="45">
        <v>30</v>
      </c>
      <c r="G17" s="45">
        <v>270</v>
      </c>
      <c r="H17" s="32">
        <v>11.11111111111111</v>
      </c>
      <c r="I17" s="6"/>
      <c r="J17" s="15">
        <v>80</v>
      </c>
      <c r="K17" s="15">
        <v>313</v>
      </c>
      <c r="L17" s="6">
        <v>25.559105431309906</v>
      </c>
      <c r="M17" s="45">
        <v>44</v>
      </c>
      <c r="N17" s="45">
        <v>270</v>
      </c>
      <c r="O17" s="32">
        <v>16.296296296296298</v>
      </c>
      <c r="P17" s="6"/>
      <c r="Q17" s="15">
        <v>65</v>
      </c>
      <c r="R17" s="15">
        <v>313</v>
      </c>
      <c r="S17" s="6">
        <v>20.766773162939298</v>
      </c>
      <c r="T17" s="45">
        <v>53</v>
      </c>
      <c r="U17" s="45">
        <v>270</v>
      </c>
      <c r="V17" s="32">
        <v>19.62962962962963</v>
      </c>
      <c r="W17" s="6"/>
      <c r="X17" s="15">
        <v>91</v>
      </c>
      <c r="Y17" s="15">
        <v>313</v>
      </c>
      <c r="Z17" s="6">
        <v>29.073482428115017</v>
      </c>
      <c r="AA17" s="45">
        <v>92</v>
      </c>
      <c r="AB17" s="45">
        <v>270</v>
      </c>
      <c r="AC17" s="32">
        <v>34.074074074074076</v>
      </c>
      <c r="AD17" s="6"/>
      <c r="AE17" s="15">
        <v>43</v>
      </c>
      <c r="AF17" s="15">
        <v>313</v>
      </c>
      <c r="AG17" s="6">
        <v>13.738019169329073</v>
      </c>
      <c r="AH17" s="45">
        <v>47</v>
      </c>
      <c r="AI17" s="45">
        <v>270</v>
      </c>
      <c r="AJ17" s="32">
        <v>17.40740740740741</v>
      </c>
      <c r="AK17" s="6"/>
      <c r="AL17" s="15">
        <v>6</v>
      </c>
      <c r="AM17" s="15">
        <v>313</v>
      </c>
      <c r="AN17" s="6">
        <v>1.9169329073482428</v>
      </c>
      <c r="AO17" s="16" t="s">
        <v>5</v>
      </c>
      <c r="AP17" s="68" t="s">
        <v>69</v>
      </c>
      <c r="AQ17" s="74" t="s">
        <v>69</v>
      </c>
      <c r="AR17" s="16"/>
      <c r="AS17" s="24"/>
      <c r="AT17" s="8"/>
      <c r="AU17" s="16"/>
      <c r="AV17" s="19"/>
      <c r="AW17" s="8"/>
      <c r="AX17" s="16"/>
      <c r="AY17" s="24"/>
      <c r="AZ17" s="8"/>
      <c r="BA17" s="19"/>
      <c r="BB17" s="19"/>
      <c r="BC17" s="26"/>
      <c r="BD17" s="16"/>
      <c r="BE17" s="24"/>
      <c r="BF17" s="8"/>
    </row>
    <row r="18" spans="1:58" s="33" customFormat="1" ht="12.75">
      <c r="A18" s="34" t="s">
        <v>80</v>
      </c>
      <c r="C18" s="15">
        <v>374</v>
      </c>
      <c r="D18" s="15">
        <v>2470</v>
      </c>
      <c r="E18" s="6">
        <v>15.1417004048583</v>
      </c>
      <c r="F18" s="45">
        <v>342</v>
      </c>
      <c r="G18" s="45">
        <v>2550</v>
      </c>
      <c r="H18" s="32">
        <v>13.411764705882353</v>
      </c>
      <c r="I18" s="6"/>
      <c r="J18" s="15">
        <v>693</v>
      </c>
      <c r="K18" s="15">
        <v>2470</v>
      </c>
      <c r="L18" s="6">
        <v>28.05668016194332</v>
      </c>
      <c r="M18" s="45">
        <v>734</v>
      </c>
      <c r="N18" s="45">
        <v>2550</v>
      </c>
      <c r="O18" s="32">
        <v>28.784313725490197</v>
      </c>
      <c r="P18" s="6"/>
      <c r="Q18" s="15">
        <v>560</v>
      </c>
      <c r="R18" s="15">
        <v>2470</v>
      </c>
      <c r="S18" s="6">
        <v>22.672064777327936</v>
      </c>
      <c r="T18" s="45">
        <v>533</v>
      </c>
      <c r="U18" s="45">
        <v>2550</v>
      </c>
      <c r="V18" s="32">
        <v>20.901960784313726</v>
      </c>
      <c r="W18" s="6"/>
      <c r="X18" s="15">
        <v>563</v>
      </c>
      <c r="Y18" s="15">
        <v>2470</v>
      </c>
      <c r="Z18" s="6">
        <v>22.793522267206477</v>
      </c>
      <c r="AA18" s="45">
        <v>644</v>
      </c>
      <c r="AB18" s="45">
        <v>2550</v>
      </c>
      <c r="AC18" s="32">
        <v>25.254901960784316</v>
      </c>
      <c r="AD18" s="6"/>
      <c r="AE18" s="15">
        <v>226</v>
      </c>
      <c r="AF18" s="15">
        <v>2470</v>
      </c>
      <c r="AG18" s="6">
        <v>9.149797570850202</v>
      </c>
      <c r="AH18" s="45">
        <v>240</v>
      </c>
      <c r="AI18" s="45">
        <v>2550</v>
      </c>
      <c r="AJ18" s="32">
        <v>9.411764705882353</v>
      </c>
      <c r="AK18" s="6"/>
      <c r="AL18" s="15">
        <v>54</v>
      </c>
      <c r="AM18" s="15">
        <v>2470</v>
      </c>
      <c r="AN18" s="6">
        <v>2.1862348178137654</v>
      </c>
      <c r="AO18" s="45">
        <v>57</v>
      </c>
      <c r="AP18" s="45">
        <v>2550</v>
      </c>
      <c r="AQ18" s="32">
        <v>2.235294117647059</v>
      </c>
      <c r="AR18" s="16"/>
      <c r="AS18" s="24"/>
      <c r="AT18" s="8"/>
      <c r="AU18" s="16"/>
      <c r="AV18" s="16"/>
      <c r="AW18" s="8"/>
      <c r="AX18" s="16"/>
      <c r="AY18" s="24"/>
      <c r="AZ18" s="8"/>
      <c r="BA18" s="16"/>
      <c r="BB18" s="16"/>
      <c r="BC18" s="8"/>
      <c r="BD18" s="16"/>
      <c r="BE18" s="24"/>
      <c r="BF18" s="8"/>
    </row>
    <row r="19" spans="1:58" s="33" customFormat="1" ht="12.75">
      <c r="A19" s="34" t="s">
        <v>81</v>
      </c>
      <c r="C19" s="15">
        <v>664</v>
      </c>
      <c r="D19" s="15">
        <v>5494</v>
      </c>
      <c r="E19" s="6">
        <v>12.085911903895159</v>
      </c>
      <c r="F19" s="45">
        <v>762</v>
      </c>
      <c r="G19" s="45">
        <v>6159</v>
      </c>
      <c r="H19" s="32">
        <v>12.372138334145154</v>
      </c>
      <c r="I19" s="6"/>
      <c r="J19" s="15">
        <v>1412</v>
      </c>
      <c r="K19" s="15">
        <v>5494</v>
      </c>
      <c r="L19" s="6">
        <v>25.700764470331272</v>
      </c>
      <c r="M19" s="45">
        <v>1447</v>
      </c>
      <c r="N19" s="45">
        <v>6159</v>
      </c>
      <c r="O19" s="32">
        <v>23.49407371326514</v>
      </c>
      <c r="P19" s="6"/>
      <c r="Q19" s="15">
        <v>1234</v>
      </c>
      <c r="R19" s="15">
        <v>5494</v>
      </c>
      <c r="S19" s="6">
        <v>22.460866399708774</v>
      </c>
      <c r="T19" s="45">
        <v>1289</v>
      </c>
      <c r="U19" s="45">
        <v>6159</v>
      </c>
      <c r="V19" s="32">
        <v>20.928722195161555</v>
      </c>
      <c r="W19" s="6"/>
      <c r="X19" s="15">
        <v>1514</v>
      </c>
      <c r="Y19" s="15">
        <v>5494</v>
      </c>
      <c r="Z19" s="6">
        <v>27.557335274845286</v>
      </c>
      <c r="AA19" s="45">
        <v>1862</v>
      </c>
      <c r="AB19" s="45">
        <v>6159</v>
      </c>
      <c r="AC19" s="32">
        <v>30.23218054879039</v>
      </c>
      <c r="AD19" s="6"/>
      <c r="AE19" s="15">
        <v>577</v>
      </c>
      <c r="AF19" s="15">
        <v>5494</v>
      </c>
      <c r="AG19" s="6">
        <v>10.502366217692028</v>
      </c>
      <c r="AH19" s="45">
        <v>665</v>
      </c>
      <c r="AI19" s="45">
        <v>6159</v>
      </c>
      <c r="AJ19" s="32">
        <v>10.797207338853712</v>
      </c>
      <c r="AK19" s="6"/>
      <c r="AL19" s="15">
        <v>93</v>
      </c>
      <c r="AM19" s="15">
        <v>5494</v>
      </c>
      <c r="AN19" s="6">
        <v>1.6927557335274845</v>
      </c>
      <c r="AO19" s="45">
        <v>134</v>
      </c>
      <c r="AP19" s="45">
        <v>6159</v>
      </c>
      <c r="AQ19" s="32">
        <v>2.1756778697840558</v>
      </c>
      <c r="AR19" s="16"/>
      <c r="AS19" s="24"/>
      <c r="AT19" s="8"/>
      <c r="AU19" s="16"/>
      <c r="AV19" s="16"/>
      <c r="AW19" s="8"/>
      <c r="AX19" s="16"/>
      <c r="AY19" s="24"/>
      <c r="AZ19" s="8"/>
      <c r="BA19" s="16"/>
      <c r="BB19" s="16"/>
      <c r="BC19" s="8"/>
      <c r="BD19" s="16"/>
      <c r="BE19" s="24"/>
      <c r="BF19" s="8"/>
    </row>
    <row r="20" spans="1:58" s="33" customFormat="1" ht="12.75">
      <c r="A20" s="34" t="s">
        <v>84</v>
      </c>
      <c r="C20" s="15">
        <v>129</v>
      </c>
      <c r="D20" s="15">
        <v>1083</v>
      </c>
      <c r="E20" s="6">
        <v>11.911357340720222</v>
      </c>
      <c r="F20" s="45">
        <v>156</v>
      </c>
      <c r="G20" s="45">
        <v>1256</v>
      </c>
      <c r="H20" s="32">
        <v>12.420382165605096</v>
      </c>
      <c r="I20" s="6"/>
      <c r="J20" s="15">
        <v>290</v>
      </c>
      <c r="K20" s="15">
        <v>1083</v>
      </c>
      <c r="L20" s="6">
        <v>26.777469990766388</v>
      </c>
      <c r="M20" s="45">
        <v>332</v>
      </c>
      <c r="N20" s="45">
        <v>1256</v>
      </c>
      <c r="O20" s="32">
        <v>26.43312101910828</v>
      </c>
      <c r="P20" s="6"/>
      <c r="Q20" s="15">
        <v>195</v>
      </c>
      <c r="R20" s="15">
        <v>1083</v>
      </c>
      <c r="S20" s="6">
        <v>18.005540166204987</v>
      </c>
      <c r="T20" s="45">
        <v>257</v>
      </c>
      <c r="U20" s="45">
        <v>1256</v>
      </c>
      <c r="V20" s="32">
        <v>20.461783439490446</v>
      </c>
      <c r="W20" s="6"/>
      <c r="X20" s="15">
        <v>341</v>
      </c>
      <c r="Y20" s="15">
        <v>1083</v>
      </c>
      <c r="Z20" s="6">
        <v>31.486611265004615</v>
      </c>
      <c r="AA20" s="45">
        <v>359</v>
      </c>
      <c r="AB20" s="45">
        <v>1256</v>
      </c>
      <c r="AC20" s="32">
        <v>28.582802547770704</v>
      </c>
      <c r="AD20" s="6"/>
      <c r="AE20" s="15">
        <v>98</v>
      </c>
      <c r="AF20" s="15">
        <v>1083</v>
      </c>
      <c r="AG20" s="6">
        <v>9.048938134810712</v>
      </c>
      <c r="AH20" s="45">
        <v>121</v>
      </c>
      <c r="AI20" s="45">
        <v>1256</v>
      </c>
      <c r="AJ20" s="32">
        <v>9.63375796178344</v>
      </c>
      <c r="AK20" s="6"/>
      <c r="AL20" s="15">
        <v>30</v>
      </c>
      <c r="AM20" s="15">
        <v>1083</v>
      </c>
      <c r="AN20" s="6">
        <v>2.770083102493075</v>
      </c>
      <c r="AO20" s="45">
        <v>31</v>
      </c>
      <c r="AP20" s="45">
        <v>1256</v>
      </c>
      <c r="AQ20" s="32">
        <v>2.4681528662420384</v>
      </c>
      <c r="AR20" s="16"/>
      <c r="AS20" s="24"/>
      <c r="AT20" s="8"/>
      <c r="AU20" s="16"/>
      <c r="AV20" s="16"/>
      <c r="AW20" s="8"/>
      <c r="AX20" s="16"/>
      <c r="AY20" s="24"/>
      <c r="AZ20" s="8"/>
      <c r="BA20" s="16"/>
      <c r="BB20" s="16"/>
      <c r="BC20" s="8"/>
      <c r="BD20" s="19"/>
      <c r="BE20" s="24"/>
      <c r="BF20" s="26"/>
    </row>
    <row r="21" spans="1:58" s="33" customFormat="1" ht="12.75">
      <c r="A21" s="34" t="s">
        <v>82</v>
      </c>
      <c r="C21" s="15">
        <v>149</v>
      </c>
      <c r="D21" s="15">
        <v>1368</v>
      </c>
      <c r="E21" s="6">
        <v>10.891812865497077</v>
      </c>
      <c r="F21" s="45">
        <v>200</v>
      </c>
      <c r="G21" s="45">
        <v>1506</v>
      </c>
      <c r="H21" s="32">
        <v>13.280212483399733</v>
      </c>
      <c r="I21" s="6"/>
      <c r="J21" s="15">
        <v>355</v>
      </c>
      <c r="K21" s="15">
        <v>1368</v>
      </c>
      <c r="L21" s="6">
        <v>25.950292397660817</v>
      </c>
      <c r="M21" s="45">
        <v>329</v>
      </c>
      <c r="N21" s="45">
        <v>1506</v>
      </c>
      <c r="O21" s="32">
        <v>21.845949535192563</v>
      </c>
      <c r="P21" s="6"/>
      <c r="Q21" s="15">
        <v>280</v>
      </c>
      <c r="R21" s="15">
        <v>1368</v>
      </c>
      <c r="S21" s="6">
        <v>20.46783625730994</v>
      </c>
      <c r="T21" s="45">
        <v>279</v>
      </c>
      <c r="U21" s="45">
        <v>1506</v>
      </c>
      <c r="V21" s="32">
        <v>18.52589641434263</v>
      </c>
      <c r="W21" s="6"/>
      <c r="X21" s="15">
        <v>424</v>
      </c>
      <c r="Y21" s="15">
        <v>1368</v>
      </c>
      <c r="Z21" s="6">
        <v>30.994152046783626</v>
      </c>
      <c r="AA21" s="45">
        <v>491</v>
      </c>
      <c r="AB21" s="45">
        <v>1506</v>
      </c>
      <c r="AC21" s="32">
        <v>32.602921646746346</v>
      </c>
      <c r="AD21" s="6"/>
      <c r="AE21" s="15">
        <v>136</v>
      </c>
      <c r="AF21" s="15">
        <v>1368</v>
      </c>
      <c r="AG21" s="6">
        <v>9.941520467836257</v>
      </c>
      <c r="AH21" s="45">
        <v>181</v>
      </c>
      <c r="AI21" s="45">
        <v>1506</v>
      </c>
      <c r="AJ21" s="32">
        <v>12.01859229747676</v>
      </c>
      <c r="AK21" s="6"/>
      <c r="AL21" s="15">
        <v>24</v>
      </c>
      <c r="AM21" s="15">
        <v>1368</v>
      </c>
      <c r="AN21" s="6">
        <v>1.7543859649122806</v>
      </c>
      <c r="AO21" s="45">
        <v>26</v>
      </c>
      <c r="AP21" s="45">
        <v>1506</v>
      </c>
      <c r="AQ21" s="32">
        <v>1.7264276228419653</v>
      </c>
      <c r="AR21" s="16"/>
      <c r="AS21" s="24"/>
      <c r="AT21" s="8"/>
      <c r="AU21" s="16"/>
      <c r="AV21" s="16"/>
      <c r="AW21" s="8"/>
      <c r="AX21" s="16"/>
      <c r="AY21" s="24"/>
      <c r="AZ21" s="8"/>
      <c r="BA21" s="16"/>
      <c r="BB21" s="16"/>
      <c r="BC21" s="8"/>
      <c r="BD21" s="16"/>
      <c r="BE21" s="24"/>
      <c r="BF21" s="8"/>
    </row>
    <row r="22" spans="1:58" s="33" customFormat="1" ht="12.75">
      <c r="A22" s="34" t="s">
        <v>85</v>
      </c>
      <c r="C22" s="15">
        <v>312</v>
      </c>
      <c r="D22" s="15">
        <v>2132</v>
      </c>
      <c r="E22" s="6">
        <v>14.634146341463415</v>
      </c>
      <c r="F22" s="45">
        <v>268</v>
      </c>
      <c r="G22" s="45">
        <v>2341</v>
      </c>
      <c r="H22" s="32">
        <v>11.448099102947458</v>
      </c>
      <c r="I22" s="6"/>
      <c r="J22" s="15">
        <v>574</v>
      </c>
      <c r="K22" s="15">
        <v>2132</v>
      </c>
      <c r="L22" s="6">
        <v>26.923076923076923</v>
      </c>
      <c r="M22" s="45">
        <v>535</v>
      </c>
      <c r="N22" s="45">
        <v>2341</v>
      </c>
      <c r="O22" s="32">
        <v>22.85348141819735</v>
      </c>
      <c r="P22" s="6"/>
      <c r="Q22" s="15">
        <v>487</v>
      </c>
      <c r="R22" s="15">
        <v>2132</v>
      </c>
      <c r="S22" s="6">
        <v>22.842401500938088</v>
      </c>
      <c r="T22" s="45">
        <v>521</v>
      </c>
      <c r="U22" s="45">
        <v>2341</v>
      </c>
      <c r="V22" s="32">
        <v>22.25544639043144</v>
      </c>
      <c r="W22" s="6"/>
      <c r="X22" s="15">
        <v>528</v>
      </c>
      <c r="Y22" s="15">
        <v>2132</v>
      </c>
      <c r="Z22" s="6">
        <v>24.765478424015008</v>
      </c>
      <c r="AA22" s="45">
        <v>711</v>
      </c>
      <c r="AB22" s="45">
        <v>2341</v>
      </c>
      <c r="AC22" s="32">
        <v>30.371636052968814</v>
      </c>
      <c r="AD22" s="6"/>
      <c r="AE22" s="15">
        <v>188</v>
      </c>
      <c r="AF22" s="15">
        <v>2132</v>
      </c>
      <c r="AG22" s="6">
        <v>8.818011257035648</v>
      </c>
      <c r="AH22" s="45">
        <v>240</v>
      </c>
      <c r="AI22" s="45">
        <v>2341</v>
      </c>
      <c r="AJ22" s="32">
        <v>10.252029047415634</v>
      </c>
      <c r="AK22" s="6"/>
      <c r="AL22" s="15">
        <v>43</v>
      </c>
      <c r="AM22" s="15">
        <v>2132</v>
      </c>
      <c r="AN22" s="6">
        <v>2.016885553470919</v>
      </c>
      <c r="AO22" s="45">
        <v>66</v>
      </c>
      <c r="AP22" s="45">
        <v>2341</v>
      </c>
      <c r="AQ22" s="32">
        <v>2.8193079880392995</v>
      </c>
      <c r="AR22" s="16"/>
      <c r="AS22" s="24"/>
      <c r="AT22" s="8"/>
      <c r="AU22" s="16"/>
      <c r="AV22" s="19"/>
      <c r="AW22" s="8"/>
      <c r="AX22" s="16"/>
      <c r="AY22" s="24"/>
      <c r="AZ22" s="8"/>
      <c r="BA22" s="19"/>
      <c r="BB22" s="19"/>
      <c r="BC22" s="26"/>
      <c r="BD22" s="19"/>
      <c r="BE22" s="24"/>
      <c r="BF22" s="26"/>
    </row>
    <row r="23" spans="1:58" s="33" customFormat="1" ht="12.75">
      <c r="A23" s="34" t="s">
        <v>77</v>
      </c>
      <c r="C23" s="15">
        <v>16</v>
      </c>
      <c r="D23" s="15">
        <v>104</v>
      </c>
      <c r="E23" s="6">
        <v>15.384615384615385</v>
      </c>
      <c r="F23" s="45">
        <v>25</v>
      </c>
      <c r="G23" s="45">
        <v>236</v>
      </c>
      <c r="H23" s="32">
        <v>10.59322033898305</v>
      </c>
      <c r="I23" s="6"/>
      <c r="J23" s="15">
        <v>25</v>
      </c>
      <c r="K23" s="15">
        <v>104</v>
      </c>
      <c r="L23" s="6">
        <v>24.03846153846154</v>
      </c>
      <c r="M23" s="45">
        <v>59</v>
      </c>
      <c r="N23" s="45">
        <v>236</v>
      </c>
      <c r="O23" s="32">
        <v>25</v>
      </c>
      <c r="P23" s="6"/>
      <c r="Q23" s="15">
        <v>25</v>
      </c>
      <c r="R23" s="15">
        <v>104</v>
      </c>
      <c r="S23" s="6">
        <v>24.03846153846154</v>
      </c>
      <c r="T23" s="45">
        <v>49</v>
      </c>
      <c r="U23" s="45">
        <v>236</v>
      </c>
      <c r="V23" s="32">
        <v>20.76271186440678</v>
      </c>
      <c r="W23" s="6"/>
      <c r="X23" s="15">
        <v>35</v>
      </c>
      <c r="Y23" s="15">
        <v>104</v>
      </c>
      <c r="Z23" s="6">
        <v>33.65384615384615</v>
      </c>
      <c r="AA23" s="45">
        <v>75</v>
      </c>
      <c r="AB23" s="45">
        <v>236</v>
      </c>
      <c r="AC23" s="32">
        <v>31.779661016949152</v>
      </c>
      <c r="AD23" s="6"/>
      <c r="AE23" s="16" t="s">
        <v>5</v>
      </c>
      <c r="AF23" s="68" t="s">
        <v>69</v>
      </c>
      <c r="AG23" s="74" t="s">
        <v>69</v>
      </c>
      <c r="AH23" s="45">
        <v>26</v>
      </c>
      <c r="AI23" s="45">
        <v>236</v>
      </c>
      <c r="AJ23" s="32">
        <v>11.016949152542372</v>
      </c>
      <c r="AK23" s="6"/>
      <c r="AL23" s="16" t="s">
        <v>5</v>
      </c>
      <c r="AM23" s="68" t="s">
        <v>69</v>
      </c>
      <c r="AN23" s="74" t="s">
        <v>69</v>
      </c>
      <c r="AO23" s="16" t="s">
        <v>5</v>
      </c>
      <c r="AP23" s="68" t="s">
        <v>69</v>
      </c>
      <c r="AQ23" s="74" t="s">
        <v>69</v>
      </c>
      <c r="AR23" s="16"/>
      <c r="AS23" s="24"/>
      <c r="AT23" s="8"/>
      <c r="AU23" s="19"/>
      <c r="AV23" s="19"/>
      <c r="AW23" s="26"/>
      <c r="AX23" s="19"/>
      <c r="AY23" s="24"/>
      <c r="AZ23" s="26"/>
      <c r="BA23" s="19"/>
      <c r="BB23" s="19"/>
      <c r="BC23" s="26"/>
      <c r="BD23" s="19"/>
      <c r="BE23" s="24"/>
      <c r="BF23" s="26"/>
    </row>
    <row r="24" spans="1:58" s="33" customFormat="1" ht="12.75">
      <c r="A24" s="34" t="s">
        <v>86</v>
      </c>
      <c r="C24" s="15">
        <v>223</v>
      </c>
      <c r="D24" s="15">
        <v>1623</v>
      </c>
      <c r="E24" s="6">
        <v>13.739987677141096</v>
      </c>
      <c r="F24" s="45">
        <v>240</v>
      </c>
      <c r="G24" s="45">
        <v>1898</v>
      </c>
      <c r="H24" s="32">
        <v>12.644889357218126</v>
      </c>
      <c r="I24" s="6"/>
      <c r="J24" s="15">
        <v>412</v>
      </c>
      <c r="K24" s="15">
        <v>1623</v>
      </c>
      <c r="L24" s="6">
        <v>25.38508934072705</v>
      </c>
      <c r="M24" s="45">
        <v>482</v>
      </c>
      <c r="N24" s="45">
        <v>1898</v>
      </c>
      <c r="O24" s="32">
        <v>25.395152792413068</v>
      </c>
      <c r="P24" s="6"/>
      <c r="Q24" s="15">
        <v>287</v>
      </c>
      <c r="R24" s="15">
        <v>1623</v>
      </c>
      <c r="S24" s="6">
        <v>17.683302526186075</v>
      </c>
      <c r="T24" s="45">
        <v>341</v>
      </c>
      <c r="U24" s="45">
        <v>1898</v>
      </c>
      <c r="V24" s="32">
        <v>17.96628029504742</v>
      </c>
      <c r="W24" s="6"/>
      <c r="X24" s="15">
        <v>485</v>
      </c>
      <c r="Y24" s="15">
        <v>1623</v>
      </c>
      <c r="Z24" s="6">
        <v>29.882932840418977</v>
      </c>
      <c r="AA24" s="45">
        <v>581</v>
      </c>
      <c r="AB24" s="45">
        <v>1898</v>
      </c>
      <c r="AC24" s="32">
        <v>30.61116965226554</v>
      </c>
      <c r="AD24" s="6"/>
      <c r="AE24" s="15">
        <v>160</v>
      </c>
      <c r="AF24" s="15">
        <v>1623</v>
      </c>
      <c r="AG24" s="6">
        <v>9.858287122612445</v>
      </c>
      <c r="AH24" s="45">
        <v>185</v>
      </c>
      <c r="AI24" s="45">
        <v>1898</v>
      </c>
      <c r="AJ24" s="32">
        <v>9.747102212855637</v>
      </c>
      <c r="AK24" s="6"/>
      <c r="AL24" s="15">
        <v>56</v>
      </c>
      <c r="AM24" s="15">
        <v>1623</v>
      </c>
      <c r="AN24" s="6">
        <v>3.450400492914356</v>
      </c>
      <c r="AO24" s="45">
        <v>69</v>
      </c>
      <c r="AP24" s="45">
        <v>1898</v>
      </c>
      <c r="AQ24" s="32">
        <v>3.6354056902002108</v>
      </c>
      <c r="AR24" s="16"/>
      <c r="AS24" s="24"/>
      <c r="AT24" s="8"/>
      <c r="AU24" s="16"/>
      <c r="AV24" s="19"/>
      <c r="AW24" s="8"/>
      <c r="AX24" s="16"/>
      <c r="AY24" s="24"/>
      <c r="AZ24" s="8"/>
      <c r="BA24" s="19"/>
      <c r="BB24" s="19"/>
      <c r="BC24" s="26"/>
      <c r="BD24" s="19"/>
      <c r="BE24" s="24"/>
      <c r="BF24" s="26"/>
    </row>
    <row r="25" spans="1:58" s="33" customFormat="1" ht="12.75">
      <c r="A25" s="34" t="s">
        <v>72</v>
      </c>
      <c r="C25" s="15">
        <v>6</v>
      </c>
      <c r="D25" s="15">
        <v>101</v>
      </c>
      <c r="E25" s="6">
        <v>5.9405940594059405</v>
      </c>
      <c r="F25" s="16" t="s">
        <v>5</v>
      </c>
      <c r="G25" s="68" t="s">
        <v>69</v>
      </c>
      <c r="H25" s="74" t="s">
        <v>69</v>
      </c>
      <c r="I25" s="6"/>
      <c r="J25" s="15">
        <v>22</v>
      </c>
      <c r="K25" s="15">
        <v>101</v>
      </c>
      <c r="L25" s="6">
        <v>21.782178217821784</v>
      </c>
      <c r="M25" s="45">
        <v>17</v>
      </c>
      <c r="N25" s="45">
        <v>88</v>
      </c>
      <c r="O25" s="32">
        <v>19.318181818181817</v>
      </c>
      <c r="P25" s="6"/>
      <c r="Q25" s="15">
        <v>19</v>
      </c>
      <c r="R25" s="15">
        <v>101</v>
      </c>
      <c r="S25" s="6">
        <v>18.81188118811881</v>
      </c>
      <c r="T25" s="45">
        <v>26</v>
      </c>
      <c r="U25" s="45">
        <v>88</v>
      </c>
      <c r="V25" s="32">
        <v>29.545454545454547</v>
      </c>
      <c r="W25" s="6"/>
      <c r="X25" s="15">
        <v>37</v>
      </c>
      <c r="Y25" s="15">
        <v>101</v>
      </c>
      <c r="Z25" s="6">
        <v>36.633663366336634</v>
      </c>
      <c r="AA25" s="45">
        <v>28</v>
      </c>
      <c r="AB25" s="45">
        <v>88</v>
      </c>
      <c r="AC25" s="32">
        <v>31.818181818181817</v>
      </c>
      <c r="AD25" s="6"/>
      <c r="AE25" s="15">
        <v>12</v>
      </c>
      <c r="AF25" s="15">
        <v>101</v>
      </c>
      <c r="AG25" s="6">
        <v>11.881188118811881</v>
      </c>
      <c r="AH25" s="45">
        <v>11</v>
      </c>
      <c r="AI25" s="45">
        <v>88</v>
      </c>
      <c r="AJ25" s="32">
        <v>12.5</v>
      </c>
      <c r="AK25" s="6"/>
      <c r="AL25" s="15">
        <v>5</v>
      </c>
      <c r="AM25" s="15">
        <v>101</v>
      </c>
      <c r="AN25" s="6">
        <v>4.9504950495049505</v>
      </c>
      <c r="AO25" s="16" t="s">
        <v>5</v>
      </c>
      <c r="AP25" s="68" t="s">
        <v>69</v>
      </c>
      <c r="AQ25" s="74" t="s">
        <v>69</v>
      </c>
      <c r="AR25" s="16"/>
      <c r="AS25" s="24"/>
      <c r="AT25" s="8"/>
      <c r="AU25" s="16"/>
      <c r="AV25" s="16"/>
      <c r="AW25" s="8"/>
      <c r="AX25" s="16"/>
      <c r="AY25" s="24"/>
      <c r="AZ25" s="8"/>
      <c r="BA25" s="16"/>
      <c r="BB25" s="16"/>
      <c r="BC25" s="8"/>
      <c r="BD25" s="16"/>
      <c r="BE25" s="24"/>
      <c r="BF25" s="8"/>
    </row>
    <row r="26" spans="1:58" s="33" customFormat="1" ht="12.75">
      <c r="A26" s="34" t="s">
        <v>73</v>
      </c>
      <c r="C26" s="15">
        <v>130</v>
      </c>
      <c r="D26" s="15">
        <v>879</v>
      </c>
      <c r="E26" s="6">
        <v>14.78953356086462</v>
      </c>
      <c r="F26" s="45">
        <v>98</v>
      </c>
      <c r="G26" s="45">
        <v>856</v>
      </c>
      <c r="H26" s="32">
        <v>11.448598130841122</v>
      </c>
      <c r="I26" s="6"/>
      <c r="J26" s="15">
        <v>231</v>
      </c>
      <c r="K26" s="15">
        <v>879</v>
      </c>
      <c r="L26" s="6">
        <v>26.27986348122867</v>
      </c>
      <c r="M26" s="45">
        <v>254</v>
      </c>
      <c r="N26" s="45">
        <v>856</v>
      </c>
      <c r="O26" s="32">
        <v>29.672897196261683</v>
      </c>
      <c r="P26" s="6"/>
      <c r="Q26" s="15">
        <v>182</v>
      </c>
      <c r="R26" s="15">
        <v>879</v>
      </c>
      <c r="S26" s="6">
        <v>20.705346985210465</v>
      </c>
      <c r="T26" s="45">
        <v>142</v>
      </c>
      <c r="U26" s="45">
        <v>856</v>
      </c>
      <c r="V26" s="32">
        <v>16.588785046728972</v>
      </c>
      <c r="W26" s="6"/>
      <c r="X26" s="15">
        <v>232</v>
      </c>
      <c r="Y26" s="15">
        <v>879</v>
      </c>
      <c r="Z26" s="6">
        <v>26.39362912400455</v>
      </c>
      <c r="AA26" s="45">
        <v>234</v>
      </c>
      <c r="AB26" s="45">
        <v>856</v>
      </c>
      <c r="AC26" s="32">
        <v>27.33644859813084</v>
      </c>
      <c r="AD26" s="6"/>
      <c r="AE26" s="15">
        <v>84</v>
      </c>
      <c r="AF26" s="15">
        <v>879</v>
      </c>
      <c r="AG26" s="6">
        <v>9.556313993174061</v>
      </c>
      <c r="AH26" s="45">
        <v>113</v>
      </c>
      <c r="AI26" s="45">
        <v>856</v>
      </c>
      <c r="AJ26" s="32">
        <v>13.200934579439252</v>
      </c>
      <c r="AK26" s="6"/>
      <c r="AL26" s="15">
        <v>20</v>
      </c>
      <c r="AM26" s="15">
        <v>879</v>
      </c>
      <c r="AN26" s="6">
        <v>2.2753128555176336</v>
      </c>
      <c r="AO26" s="45">
        <v>15</v>
      </c>
      <c r="AP26" s="45">
        <v>856</v>
      </c>
      <c r="AQ26" s="32">
        <v>1.7523364485981308</v>
      </c>
      <c r="AR26" s="16"/>
      <c r="AS26" s="24"/>
      <c r="AT26" s="8"/>
      <c r="AU26" s="16"/>
      <c r="AV26" s="16"/>
      <c r="AW26" s="8"/>
      <c r="AX26" s="16"/>
      <c r="AY26" s="24"/>
      <c r="AZ26" s="8"/>
      <c r="BA26" s="16"/>
      <c r="BB26" s="16"/>
      <c r="BC26" s="8"/>
      <c r="BD26" s="16"/>
      <c r="BE26" s="24"/>
      <c r="BF26" s="8"/>
    </row>
    <row r="27" spans="1:58" s="33" customFormat="1" ht="12.75">
      <c r="A27" s="34" t="s">
        <v>83</v>
      </c>
      <c r="C27" s="15">
        <v>11</v>
      </c>
      <c r="D27" s="15">
        <v>141</v>
      </c>
      <c r="E27" s="6">
        <v>7.801418439716312</v>
      </c>
      <c r="F27" s="45">
        <v>24</v>
      </c>
      <c r="G27" s="45">
        <v>275</v>
      </c>
      <c r="H27" s="32">
        <v>8.727272727272728</v>
      </c>
      <c r="I27" s="6"/>
      <c r="J27" s="15">
        <v>42</v>
      </c>
      <c r="K27" s="15">
        <v>141</v>
      </c>
      <c r="L27" s="6">
        <v>29.78723404255319</v>
      </c>
      <c r="M27" s="45">
        <v>40</v>
      </c>
      <c r="N27" s="45">
        <v>275</v>
      </c>
      <c r="O27" s="32">
        <v>14.545454545454545</v>
      </c>
      <c r="P27" s="6"/>
      <c r="Q27" s="15">
        <v>19</v>
      </c>
      <c r="R27" s="15">
        <v>141</v>
      </c>
      <c r="S27" s="6">
        <v>13.47517730496454</v>
      </c>
      <c r="T27" s="45">
        <v>45</v>
      </c>
      <c r="U27" s="45">
        <v>275</v>
      </c>
      <c r="V27" s="32">
        <v>16.363636363636363</v>
      </c>
      <c r="W27" s="6"/>
      <c r="X27" s="15">
        <v>52</v>
      </c>
      <c r="Y27" s="15">
        <v>141</v>
      </c>
      <c r="Z27" s="6">
        <v>36.87943262411348</v>
      </c>
      <c r="AA27" s="45">
        <v>136</v>
      </c>
      <c r="AB27" s="45">
        <v>275</v>
      </c>
      <c r="AC27" s="32">
        <v>49.45454545454545</v>
      </c>
      <c r="AD27" s="6"/>
      <c r="AE27" s="15">
        <v>14</v>
      </c>
      <c r="AF27" s="15">
        <v>141</v>
      </c>
      <c r="AG27" s="6">
        <v>9.929078014184396</v>
      </c>
      <c r="AH27" s="45">
        <v>28</v>
      </c>
      <c r="AI27" s="45">
        <v>275</v>
      </c>
      <c r="AJ27" s="32">
        <v>10.181818181818182</v>
      </c>
      <c r="AK27" s="6"/>
      <c r="AL27" s="16" t="s">
        <v>5</v>
      </c>
      <c r="AM27" s="68" t="s">
        <v>69</v>
      </c>
      <c r="AN27" s="74" t="s">
        <v>69</v>
      </c>
      <c r="AO27" s="16" t="s">
        <v>5</v>
      </c>
      <c r="AP27" s="68" t="s">
        <v>69</v>
      </c>
      <c r="AQ27" s="74" t="s">
        <v>69</v>
      </c>
      <c r="AR27" s="16"/>
      <c r="AS27" s="24"/>
      <c r="AT27" s="8"/>
      <c r="AU27" s="16"/>
      <c r="AV27" s="16"/>
      <c r="AW27" s="8"/>
      <c r="AX27" s="16"/>
      <c r="AY27" s="24"/>
      <c r="AZ27" s="8"/>
      <c r="BA27" s="16"/>
      <c r="BB27" s="16"/>
      <c r="BC27" s="8"/>
      <c r="BD27" s="16"/>
      <c r="BE27" s="24"/>
      <c r="BF27" s="8"/>
    </row>
    <row r="28" spans="1:58" s="33" customFormat="1" ht="12.75">
      <c r="A28" s="34" t="s">
        <v>96</v>
      </c>
      <c r="C28" s="15">
        <v>99</v>
      </c>
      <c r="D28" s="15">
        <v>886</v>
      </c>
      <c r="E28" s="6">
        <v>11.173814898419865</v>
      </c>
      <c r="F28" s="45">
        <v>102</v>
      </c>
      <c r="G28" s="45">
        <v>1111</v>
      </c>
      <c r="H28" s="32">
        <v>9.18091809180918</v>
      </c>
      <c r="I28" s="6"/>
      <c r="J28" s="15">
        <v>188</v>
      </c>
      <c r="K28" s="15">
        <v>886</v>
      </c>
      <c r="L28" s="6">
        <v>21.218961625282166</v>
      </c>
      <c r="M28" s="45">
        <v>251</v>
      </c>
      <c r="N28" s="45">
        <v>1111</v>
      </c>
      <c r="O28" s="32">
        <v>22.592259225922593</v>
      </c>
      <c r="P28" s="6"/>
      <c r="Q28" s="15">
        <v>174</v>
      </c>
      <c r="R28" s="15">
        <v>886</v>
      </c>
      <c r="S28" s="6">
        <v>19.63882618510158</v>
      </c>
      <c r="T28" s="45">
        <v>226</v>
      </c>
      <c r="U28" s="45">
        <v>1111</v>
      </c>
      <c r="V28" s="32">
        <v>20.342034203420344</v>
      </c>
      <c r="W28" s="6"/>
      <c r="X28" s="15">
        <v>260</v>
      </c>
      <c r="Y28" s="15">
        <v>886</v>
      </c>
      <c r="Z28" s="6">
        <v>29.345372460496613</v>
      </c>
      <c r="AA28" s="45">
        <v>324</v>
      </c>
      <c r="AB28" s="45">
        <v>1111</v>
      </c>
      <c r="AC28" s="32">
        <v>29.162916291629166</v>
      </c>
      <c r="AD28" s="6"/>
      <c r="AE28" s="15">
        <v>123</v>
      </c>
      <c r="AF28" s="15">
        <v>886</v>
      </c>
      <c r="AG28" s="6">
        <v>13.882618510158014</v>
      </c>
      <c r="AH28" s="45">
        <v>158</v>
      </c>
      <c r="AI28" s="45">
        <v>1111</v>
      </c>
      <c r="AJ28" s="32">
        <v>14.221422142214221</v>
      </c>
      <c r="AK28" s="6"/>
      <c r="AL28" s="15">
        <v>42</v>
      </c>
      <c r="AM28" s="15">
        <v>886</v>
      </c>
      <c r="AN28" s="6">
        <v>4.74040632054176</v>
      </c>
      <c r="AO28" s="45">
        <v>50</v>
      </c>
      <c r="AP28" s="45">
        <v>1111</v>
      </c>
      <c r="AQ28" s="32">
        <v>4.5004500450045</v>
      </c>
      <c r="AR28" s="16"/>
      <c r="AS28" s="24"/>
      <c r="AT28" s="8"/>
      <c r="AU28" s="16"/>
      <c r="AV28" s="16"/>
      <c r="AW28" s="8"/>
      <c r="AX28" s="16"/>
      <c r="AY28" s="24"/>
      <c r="AZ28" s="8"/>
      <c r="BA28" s="16"/>
      <c r="BB28" s="16"/>
      <c r="BC28" s="8"/>
      <c r="BD28" s="16"/>
      <c r="BE28" s="24"/>
      <c r="BF28" s="8"/>
    </row>
    <row r="29" spans="1:58" s="33" customFormat="1" ht="12.75">
      <c r="A29" s="34" t="s">
        <v>97</v>
      </c>
      <c r="C29" s="15">
        <v>272</v>
      </c>
      <c r="D29" s="15">
        <v>1835</v>
      </c>
      <c r="E29" s="6">
        <v>14.822888283378747</v>
      </c>
      <c r="F29" s="45">
        <v>327</v>
      </c>
      <c r="G29" s="45">
        <v>2685</v>
      </c>
      <c r="H29" s="32">
        <v>12.17877094972067</v>
      </c>
      <c r="I29" s="6"/>
      <c r="J29" s="15">
        <v>444</v>
      </c>
      <c r="K29" s="15">
        <v>1835</v>
      </c>
      <c r="L29" s="6">
        <v>24.196185286103542</v>
      </c>
      <c r="M29" s="45">
        <v>671</v>
      </c>
      <c r="N29" s="45">
        <v>2685</v>
      </c>
      <c r="O29" s="32">
        <v>24.99068901303538</v>
      </c>
      <c r="P29" s="6"/>
      <c r="Q29" s="15">
        <v>404</v>
      </c>
      <c r="R29" s="15">
        <v>1835</v>
      </c>
      <c r="S29" s="6">
        <v>22.016348773841962</v>
      </c>
      <c r="T29" s="45">
        <v>542</v>
      </c>
      <c r="U29" s="45">
        <v>2685</v>
      </c>
      <c r="V29" s="32">
        <v>20.186219739292365</v>
      </c>
      <c r="W29" s="6"/>
      <c r="X29" s="15">
        <v>464</v>
      </c>
      <c r="Y29" s="15">
        <v>1835</v>
      </c>
      <c r="Z29" s="6">
        <v>25.286103542234333</v>
      </c>
      <c r="AA29" s="45">
        <v>750</v>
      </c>
      <c r="AB29" s="45">
        <v>2685</v>
      </c>
      <c r="AC29" s="32">
        <v>27.932960893854748</v>
      </c>
      <c r="AD29" s="6"/>
      <c r="AE29" s="15">
        <v>191</v>
      </c>
      <c r="AF29" s="15">
        <v>1835</v>
      </c>
      <c r="AG29" s="6">
        <v>10.408719346049047</v>
      </c>
      <c r="AH29" s="45">
        <v>305</v>
      </c>
      <c r="AI29" s="45">
        <v>2685</v>
      </c>
      <c r="AJ29" s="32">
        <v>11.359404096834265</v>
      </c>
      <c r="AK29" s="6"/>
      <c r="AL29" s="15">
        <v>60</v>
      </c>
      <c r="AM29" s="15">
        <v>1835</v>
      </c>
      <c r="AN29" s="6">
        <v>3.2697547683923704</v>
      </c>
      <c r="AO29" s="45">
        <v>90</v>
      </c>
      <c r="AP29" s="45">
        <v>2685</v>
      </c>
      <c r="AQ29" s="32">
        <v>3.35195530726257</v>
      </c>
      <c r="AR29" s="16"/>
      <c r="AS29" s="24"/>
      <c r="AT29" s="8"/>
      <c r="AU29" s="16"/>
      <c r="AV29" s="16"/>
      <c r="AW29" s="8"/>
      <c r="AX29" s="16"/>
      <c r="AY29" s="24"/>
      <c r="AZ29" s="8"/>
      <c r="BA29" s="16"/>
      <c r="BB29" s="16"/>
      <c r="BC29" s="8"/>
      <c r="BD29" s="16"/>
      <c r="BE29" s="24"/>
      <c r="BF29" s="8"/>
    </row>
    <row r="30" spans="1:58" s="33" customFormat="1" ht="12.75">
      <c r="A30" s="34" t="s">
        <v>78</v>
      </c>
      <c r="C30" s="15">
        <v>35</v>
      </c>
      <c r="D30" s="15">
        <v>220</v>
      </c>
      <c r="E30" s="6">
        <v>15.909090909090908</v>
      </c>
      <c r="F30" s="45">
        <v>27</v>
      </c>
      <c r="G30" s="45">
        <v>259</v>
      </c>
      <c r="H30" s="32">
        <v>10.424710424710424</v>
      </c>
      <c r="I30" s="6"/>
      <c r="J30" s="15">
        <v>47</v>
      </c>
      <c r="K30" s="15">
        <v>220</v>
      </c>
      <c r="L30" s="6">
        <v>21.363636363636363</v>
      </c>
      <c r="M30" s="45">
        <v>66</v>
      </c>
      <c r="N30" s="45">
        <v>259</v>
      </c>
      <c r="O30" s="32">
        <v>25.482625482625483</v>
      </c>
      <c r="P30" s="6"/>
      <c r="Q30" s="15">
        <v>49</v>
      </c>
      <c r="R30" s="15">
        <v>220</v>
      </c>
      <c r="S30" s="6">
        <v>22.272727272727273</v>
      </c>
      <c r="T30" s="45">
        <v>52</v>
      </c>
      <c r="U30" s="45">
        <v>259</v>
      </c>
      <c r="V30" s="32">
        <v>20.077220077220076</v>
      </c>
      <c r="W30" s="6"/>
      <c r="X30" s="15">
        <v>58</v>
      </c>
      <c r="Y30" s="15">
        <v>220</v>
      </c>
      <c r="Z30" s="6">
        <v>26.363636363636363</v>
      </c>
      <c r="AA30" s="45">
        <v>79</v>
      </c>
      <c r="AB30" s="45">
        <v>259</v>
      </c>
      <c r="AC30" s="32">
        <v>30.501930501930502</v>
      </c>
      <c r="AD30" s="6"/>
      <c r="AE30" s="15">
        <v>23</v>
      </c>
      <c r="AF30" s="15">
        <v>220</v>
      </c>
      <c r="AG30" s="6">
        <v>10.454545454545455</v>
      </c>
      <c r="AH30" s="45">
        <v>28</v>
      </c>
      <c r="AI30" s="45">
        <v>259</v>
      </c>
      <c r="AJ30" s="32">
        <v>10.81081081081081</v>
      </c>
      <c r="AK30" s="6"/>
      <c r="AL30" s="15">
        <v>8</v>
      </c>
      <c r="AM30" s="15">
        <v>220</v>
      </c>
      <c r="AN30" s="6">
        <v>3.6363636363636362</v>
      </c>
      <c r="AO30" s="45">
        <v>7</v>
      </c>
      <c r="AP30" s="45">
        <v>259</v>
      </c>
      <c r="AQ30" s="32">
        <v>2.7027027027027026</v>
      </c>
      <c r="AR30" s="16"/>
      <c r="AS30" s="24"/>
      <c r="AT30" s="8"/>
      <c r="AU30" s="16"/>
      <c r="AV30" s="16"/>
      <c r="AW30" s="8"/>
      <c r="AX30" s="16"/>
      <c r="AY30" s="24"/>
      <c r="AZ30" s="8"/>
      <c r="BA30" s="16"/>
      <c r="BB30" s="16"/>
      <c r="BC30" s="8"/>
      <c r="BD30" s="16"/>
      <c r="BE30" s="24"/>
      <c r="BF30" s="8"/>
    </row>
    <row r="31" spans="1:58" s="33" customFormat="1" ht="12.75">
      <c r="A31" s="34" t="s">
        <v>88</v>
      </c>
      <c r="C31" s="15">
        <v>75</v>
      </c>
      <c r="D31" s="15">
        <v>594</v>
      </c>
      <c r="E31" s="6">
        <v>12.626262626262626</v>
      </c>
      <c r="F31" s="45">
        <v>55</v>
      </c>
      <c r="G31" s="45">
        <v>538</v>
      </c>
      <c r="H31" s="32">
        <v>10.223048327137546</v>
      </c>
      <c r="I31" s="6"/>
      <c r="J31" s="15">
        <v>156</v>
      </c>
      <c r="K31" s="15">
        <v>594</v>
      </c>
      <c r="L31" s="6">
        <v>26.262626262626263</v>
      </c>
      <c r="M31" s="45">
        <v>140</v>
      </c>
      <c r="N31" s="45">
        <v>538</v>
      </c>
      <c r="O31" s="32">
        <v>26.022304832713754</v>
      </c>
      <c r="P31" s="6"/>
      <c r="Q31" s="15">
        <v>121</v>
      </c>
      <c r="R31" s="15">
        <v>594</v>
      </c>
      <c r="S31" s="6">
        <v>20.37037037037037</v>
      </c>
      <c r="T31" s="45">
        <v>112</v>
      </c>
      <c r="U31" s="45">
        <v>538</v>
      </c>
      <c r="V31" s="32">
        <v>20.817843866171003</v>
      </c>
      <c r="W31" s="6"/>
      <c r="X31" s="15">
        <v>148</v>
      </c>
      <c r="Y31" s="15">
        <v>594</v>
      </c>
      <c r="Z31" s="6">
        <v>24.915824915824917</v>
      </c>
      <c r="AA31" s="45">
        <v>155</v>
      </c>
      <c r="AB31" s="45">
        <v>538</v>
      </c>
      <c r="AC31" s="32">
        <v>28.810408921933085</v>
      </c>
      <c r="AD31" s="6"/>
      <c r="AE31" s="15">
        <v>64</v>
      </c>
      <c r="AF31" s="15">
        <v>594</v>
      </c>
      <c r="AG31" s="6">
        <v>10.774410774410775</v>
      </c>
      <c r="AH31" s="45">
        <v>64</v>
      </c>
      <c r="AI31" s="45">
        <v>538</v>
      </c>
      <c r="AJ31" s="32">
        <v>11.895910780669144</v>
      </c>
      <c r="AK31" s="6"/>
      <c r="AL31" s="15">
        <v>30</v>
      </c>
      <c r="AM31" s="15">
        <v>594</v>
      </c>
      <c r="AN31" s="6">
        <v>5.05050505050505</v>
      </c>
      <c r="AO31" s="45">
        <v>12</v>
      </c>
      <c r="AP31" s="45">
        <v>538</v>
      </c>
      <c r="AQ31" s="32">
        <v>2.2304832713754648</v>
      </c>
      <c r="AR31" s="16"/>
      <c r="AS31" s="24"/>
      <c r="AT31" s="8"/>
      <c r="AU31" s="19"/>
      <c r="AV31" s="19"/>
      <c r="AW31" s="26"/>
      <c r="AX31" s="16"/>
      <c r="AY31" s="24"/>
      <c r="AZ31" s="8"/>
      <c r="BA31" s="19"/>
      <c r="BB31" s="19"/>
      <c r="BC31" s="26"/>
      <c r="BD31" s="19"/>
      <c r="BE31" s="24"/>
      <c r="BF31" s="26"/>
    </row>
    <row r="32" spans="1:58" s="33" customFormat="1" ht="12.75">
      <c r="A32" s="34" t="s">
        <v>98</v>
      </c>
      <c r="C32" s="15">
        <v>585</v>
      </c>
      <c r="D32" s="15">
        <v>5335</v>
      </c>
      <c r="E32" s="6">
        <v>10.965323336457358</v>
      </c>
      <c r="F32" s="45">
        <v>504</v>
      </c>
      <c r="G32" s="45">
        <v>4961</v>
      </c>
      <c r="H32" s="32">
        <v>10.159242088288652</v>
      </c>
      <c r="I32" s="6"/>
      <c r="J32" s="15">
        <v>1268</v>
      </c>
      <c r="K32" s="15">
        <v>5335</v>
      </c>
      <c r="L32" s="6">
        <v>23.767572633552014</v>
      </c>
      <c r="M32" s="45">
        <v>1123</v>
      </c>
      <c r="N32" s="45">
        <v>4961</v>
      </c>
      <c r="O32" s="32">
        <v>22.636565208627292</v>
      </c>
      <c r="P32" s="6"/>
      <c r="Q32" s="15">
        <v>1142</v>
      </c>
      <c r="R32" s="15">
        <v>5335</v>
      </c>
      <c r="S32" s="6">
        <v>21.4058106841612</v>
      </c>
      <c r="T32" s="45">
        <v>1086</v>
      </c>
      <c r="U32" s="45">
        <v>4961</v>
      </c>
      <c r="V32" s="32">
        <v>21.890747833098164</v>
      </c>
      <c r="W32" s="6"/>
      <c r="X32" s="15">
        <v>1500</v>
      </c>
      <c r="Y32" s="15">
        <v>5335</v>
      </c>
      <c r="Z32" s="6">
        <v>28.116213683223993</v>
      </c>
      <c r="AA32" s="45">
        <v>1448</v>
      </c>
      <c r="AB32" s="45">
        <v>4961</v>
      </c>
      <c r="AC32" s="32">
        <v>29.187663777464223</v>
      </c>
      <c r="AD32" s="6"/>
      <c r="AE32" s="15">
        <v>647</v>
      </c>
      <c r="AF32" s="15">
        <v>5335</v>
      </c>
      <c r="AG32" s="6">
        <v>12.127460168697283</v>
      </c>
      <c r="AH32" s="45">
        <v>564</v>
      </c>
      <c r="AI32" s="45">
        <v>4961</v>
      </c>
      <c r="AJ32" s="32">
        <v>11.368675670227777</v>
      </c>
      <c r="AK32" s="6"/>
      <c r="AL32" s="15">
        <v>193</v>
      </c>
      <c r="AM32" s="15">
        <v>5335</v>
      </c>
      <c r="AN32" s="6">
        <v>3.617619493908154</v>
      </c>
      <c r="AO32" s="45">
        <v>236</v>
      </c>
      <c r="AP32" s="45">
        <v>4961</v>
      </c>
      <c r="AQ32" s="32">
        <v>4.757105422293892</v>
      </c>
      <c r="AR32" s="16"/>
      <c r="AS32" s="24"/>
      <c r="AT32" s="8"/>
      <c r="AU32" s="16"/>
      <c r="AV32" s="19"/>
      <c r="AW32" s="8"/>
      <c r="AX32" s="16"/>
      <c r="AY32" s="24"/>
      <c r="AZ32" s="8"/>
      <c r="BA32" s="19"/>
      <c r="BB32" s="19"/>
      <c r="BC32" s="27"/>
      <c r="BD32" s="16"/>
      <c r="BE32" s="24"/>
      <c r="BF32" s="8"/>
    </row>
    <row r="33" spans="1:58" s="33" customFormat="1" ht="12.75">
      <c r="A33" s="34" t="s">
        <v>89</v>
      </c>
      <c r="C33" s="15">
        <v>195</v>
      </c>
      <c r="D33" s="15">
        <v>1517</v>
      </c>
      <c r="E33" s="6">
        <v>12.854317732366512</v>
      </c>
      <c r="F33" s="45">
        <v>138</v>
      </c>
      <c r="G33" s="45">
        <v>1176</v>
      </c>
      <c r="H33" s="32">
        <v>11.73469387755102</v>
      </c>
      <c r="I33" s="6"/>
      <c r="J33" s="15">
        <v>392</v>
      </c>
      <c r="K33" s="15">
        <v>1517</v>
      </c>
      <c r="L33" s="6">
        <v>25.840474620962425</v>
      </c>
      <c r="M33" s="45">
        <v>287</v>
      </c>
      <c r="N33" s="45">
        <v>1176</v>
      </c>
      <c r="O33" s="32">
        <v>24.404761904761905</v>
      </c>
      <c r="P33" s="6"/>
      <c r="Q33" s="15">
        <v>279</v>
      </c>
      <c r="R33" s="15">
        <v>1517</v>
      </c>
      <c r="S33" s="6">
        <v>18.391562294001318</v>
      </c>
      <c r="T33" s="45">
        <v>204</v>
      </c>
      <c r="U33" s="45">
        <v>1176</v>
      </c>
      <c r="V33" s="32">
        <v>17.346938775510203</v>
      </c>
      <c r="W33" s="6"/>
      <c r="X33" s="15">
        <v>431</v>
      </c>
      <c r="Y33" s="15">
        <v>1517</v>
      </c>
      <c r="Z33" s="6">
        <v>28.41133816743573</v>
      </c>
      <c r="AA33" s="45">
        <v>357</v>
      </c>
      <c r="AB33" s="45">
        <v>1176</v>
      </c>
      <c r="AC33" s="32">
        <v>30.357142857142854</v>
      </c>
      <c r="AD33" s="6"/>
      <c r="AE33" s="15">
        <v>177</v>
      </c>
      <c r="AF33" s="15">
        <v>1517</v>
      </c>
      <c r="AG33" s="6">
        <v>11.667765326301911</v>
      </c>
      <c r="AH33" s="45">
        <v>145</v>
      </c>
      <c r="AI33" s="45">
        <v>1176</v>
      </c>
      <c r="AJ33" s="32">
        <v>12.329931972789115</v>
      </c>
      <c r="AK33" s="6"/>
      <c r="AL33" s="15">
        <v>43</v>
      </c>
      <c r="AM33" s="15">
        <v>1517</v>
      </c>
      <c r="AN33" s="6">
        <v>2.834541858932103</v>
      </c>
      <c r="AO33" s="45">
        <v>45</v>
      </c>
      <c r="AP33" s="45">
        <v>1176</v>
      </c>
      <c r="AQ33" s="32">
        <v>3.826530612244898</v>
      </c>
      <c r="AR33" s="16"/>
      <c r="AS33" s="24"/>
      <c r="AT33" s="8"/>
      <c r="AU33" s="16"/>
      <c r="AV33" s="16"/>
      <c r="AW33" s="8"/>
      <c r="AX33" s="16"/>
      <c r="AY33" s="24"/>
      <c r="AZ33" s="8"/>
      <c r="BA33" s="16"/>
      <c r="BB33" s="16"/>
      <c r="BC33" s="8"/>
      <c r="BD33" s="19"/>
      <c r="BE33" s="24"/>
      <c r="BF33" s="26"/>
    </row>
    <row r="34" spans="1:58" s="33" customFormat="1" ht="12.75">
      <c r="A34" s="34" t="s">
        <v>90</v>
      </c>
      <c r="C34" s="15">
        <v>180</v>
      </c>
      <c r="D34" s="15">
        <v>1338</v>
      </c>
      <c r="E34" s="6">
        <v>13.452914798206278</v>
      </c>
      <c r="F34" s="45">
        <v>184</v>
      </c>
      <c r="G34" s="45">
        <v>1505</v>
      </c>
      <c r="H34" s="32">
        <v>12.225913621262459</v>
      </c>
      <c r="I34" s="6"/>
      <c r="J34" s="15">
        <v>369</v>
      </c>
      <c r="K34" s="15">
        <v>1338</v>
      </c>
      <c r="L34" s="6">
        <v>27.57847533632287</v>
      </c>
      <c r="M34" s="45">
        <v>383</v>
      </c>
      <c r="N34" s="45">
        <v>1505</v>
      </c>
      <c r="O34" s="32">
        <v>25.448504983388702</v>
      </c>
      <c r="P34" s="6"/>
      <c r="Q34" s="15">
        <v>299</v>
      </c>
      <c r="R34" s="15">
        <v>1338</v>
      </c>
      <c r="S34" s="6">
        <v>22.34678624813154</v>
      </c>
      <c r="T34" s="45">
        <v>331</v>
      </c>
      <c r="U34" s="45">
        <v>1505</v>
      </c>
      <c r="V34" s="32">
        <v>21.993355481727576</v>
      </c>
      <c r="W34" s="6"/>
      <c r="X34" s="15">
        <v>323</v>
      </c>
      <c r="Y34" s="15">
        <v>1338</v>
      </c>
      <c r="Z34" s="6">
        <v>24.14050822122571</v>
      </c>
      <c r="AA34" s="45">
        <v>387</v>
      </c>
      <c r="AB34" s="45">
        <v>1505</v>
      </c>
      <c r="AC34" s="32">
        <v>25.71428571428571</v>
      </c>
      <c r="AD34" s="6"/>
      <c r="AE34" s="15">
        <v>119</v>
      </c>
      <c r="AF34" s="15">
        <v>1338</v>
      </c>
      <c r="AG34" s="6">
        <v>8.893871449925262</v>
      </c>
      <c r="AH34" s="45">
        <v>177</v>
      </c>
      <c r="AI34" s="45">
        <v>1505</v>
      </c>
      <c r="AJ34" s="32">
        <v>11.760797342192692</v>
      </c>
      <c r="AK34" s="6"/>
      <c r="AL34" s="15">
        <v>48</v>
      </c>
      <c r="AM34" s="15">
        <v>1338</v>
      </c>
      <c r="AN34" s="6">
        <v>3.587443946188341</v>
      </c>
      <c r="AO34" s="45">
        <v>43</v>
      </c>
      <c r="AP34" s="45">
        <v>1505</v>
      </c>
      <c r="AQ34" s="32">
        <v>2.857142857142857</v>
      </c>
      <c r="AR34" s="16"/>
      <c r="AS34" s="24"/>
      <c r="AT34" s="8"/>
      <c r="AU34" s="16"/>
      <c r="AV34" s="16"/>
      <c r="AW34" s="8"/>
      <c r="AX34" s="16"/>
      <c r="AY34" s="24"/>
      <c r="AZ34" s="8"/>
      <c r="BA34" s="16"/>
      <c r="BB34" s="16"/>
      <c r="BC34" s="8"/>
      <c r="BD34" s="16"/>
      <c r="BE34" s="24"/>
      <c r="BF34" s="8"/>
    </row>
    <row r="35" spans="1:58" s="33" customFormat="1" ht="12.75">
      <c r="A35" s="34" t="s">
        <v>87</v>
      </c>
      <c r="C35" s="15">
        <v>197</v>
      </c>
      <c r="D35" s="15">
        <v>1894</v>
      </c>
      <c r="E35" s="6">
        <v>10.401267159450898</v>
      </c>
      <c r="F35" s="45">
        <v>203</v>
      </c>
      <c r="G35" s="45">
        <v>2026</v>
      </c>
      <c r="H35" s="32">
        <v>10.01974333662389</v>
      </c>
      <c r="I35" s="6"/>
      <c r="J35" s="15">
        <v>590</v>
      </c>
      <c r="K35" s="15">
        <v>1894</v>
      </c>
      <c r="L35" s="6">
        <v>31.151003167898626</v>
      </c>
      <c r="M35" s="45">
        <v>501</v>
      </c>
      <c r="N35" s="45">
        <v>2026</v>
      </c>
      <c r="O35" s="32">
        <v>24.72852912142152</v>
      </c>
      <c r="P35" s="6"/>
      <c r="Q35" s="15">
        <v>361</v>
      </c>
      <c r="R35" s="15">
        <v>1894</v>
      </c>
      <c r="S35" s="6">
        <v>19.060190073917635</v>
      </c>
      <c r="T35" s="45">
        <v>425</v>
      </c>
      <c r="U35" s="45">
        <v>2026</v>
      </c>
      <c r="V35" s="32">
        <v>20.977295162882527</v>
      </c>
      <c r="W35" s="6"/>
      <c r="X35" s="15">
        <v>476</v>
      </c>
      <c r="Y35" s="15">
        <v>1894</v>
      </c>
      <c r="Z35" s="6">
        <v>25.131995776135163</v>
      </c>
      <c r="AA35" s="45">
        <v>561</v>
      </c>
      <c r="AB35" s="45">
        <v>2026</v>
      </c>
      <c r="AC35" s="32">
        <v>27.690029615004935</v>
      </c>
      <c r="AD35" s="6"/>
      <c r="AE35" s="15">
        <v>190</v>
      </c>
      <c r="AF35" s="15">
        <v>1894</v>
      </c>
      <c r="AG35" s="6">
        <v>10.03167898627244</v>
      </c>
      <c r="AH35" s="45">
        <v>265</v>
      </c>
      <c r="AI35" s="45">
        <v>2026</v>
      </c>
      <c r="AJ35" s="32">
        <v>13.079960513326752</v>
      </c>
      <c r="AK35" s="6"/>
      <c r="AL35" s="15">
        <v>80</v>
      </c>
      <c r="AM35" s="15">
        <v>1894</v>
      </c>
      <c r="AN35" s="6">
        <v>4.223864836325237</v>
      </c>
      <c r="AO35" s="45">
        <v>71</v>
      </c>
      <c r="AP35" s="45">
        <v>2026</v>
      </c>
      <c r="AQ35" s="32">
        <v>3.504442250740375</v>
      </c>
      <c r="AR35" s="16"/>
      <c r="AS35" s="24"/>
      <c r="AT35" s="8"/>
      <c r="AU35" s="16"/>
      <c r="AV35" s="19"/>
      <c r="AW35" s="8"/>
      <c r="AX35" s="16"/>
      <c r="AY35" s="24"/>
      <c r="AZ35" s="8"/>
      <c r="BA35" s="19"/>
      <c r="BB35" s="19"/>
      <c r="BC35" s="26"/>
      <c r="BD35" s="16"/>
      <c r="BE35" s="24"/>
      <c r="BF35" s="8"/>
    </row>
    <row r="36" spans="1:58" s="33" customFormat="1" ht="12.75">
      <c r="A36" s="34" t="s">
        <v>79</v>
      </c>
      <c r="C36" s="15">
        <v>443</v>
      </c>
      <c r="D36" s="15">
        <v>3537</v>
      </c>
      <c r="E36" s="6">
        <v>12.524738478936952</v>
      </c>
      <c r="F36" s="45">
        <v>437</v>
      </c>
      <c r="G36" s="45">
        <v>3789</v>
      </c>
      <c r="H36" s="32">
        <v>11.533386117709158</v>
      </c>
      <c r="I36" s="6"/>
      <c r="J36" s="15">
        <v>929</v>
      </c>
      <c r="K36" s="15">
        <v>3537</v>
      </c>
      <c r="L36" s="6">
        <v>26.265196494204126</v>
      </c>
      <c r="M36" s="45">
        <v>992</v>
      </c>
      <c r="N36" s="45">
        <v>3789</v>
      </c>
      <c r="O36" s="32">
        <v>26.181050409078914</v>
      </c>
      <c r="P36" s="6"/>
      <c r="Q36" s="15">
        <v>757</v>
      </c>
      <c r="R36" s="15">
        <v>3537</v>
      </c>
      <c r="S36" s="6">
        <v>21.402318348883234</v>
      </c>
      <c r="T36" s="45">
        <v>818</v>
      </c>
      <c r="U36" s="45">
        <v>3789</v>
      </c>
      <c r="V36" s="32">
        <v>21.58880971232515</v>
      </c>
      <c r="W36" s="6"/>
      <c r="X36" s="15">
        <v>976</v>
      </c>
      <c r="Y36" s="15">
        <v>3537</v>
      </c>
      <c r="Z36" s="6">
        <v>27.59400621996042</v>
      </c>
      <c r="AA36" s="45">
        <v>1087</v>
      </c>
      <c r="AB36" s="45">
        <v>3789</v>
      </c>
      <c r="AC36" s="32">
        <v>28.68830826075482</v>
      </c>
      <c r="AD36" s="6"/>
      <c r="AE36" s="15">
        <v>336</v>
      </c>
      <c r="AF36" s="15">
        <v>3537</v>
      </c>
      <c r="AG36" s="6">
        <v>9.499575911789652</v>
      </c>
      <c r="AH36" s="45">
        <v>364</v>
      </c>
      <c r="AI36" s="45">
        <v>3789</v>
      </c>
      <c r="AJ36" s="32">
        <v>9.606756400105569</v>
      </c>
      <c r="AK36" s="6"/>
      <c r="AL36" s="15">
        <v>96</v>
      </c>
      <c r="AM36" s="15">
        <v>3537</v>
      </c>
      <c r="AN36" s="6">
        <v>2.7141645462256148</v>
      </c>
      <c r="AO36" s="45">
        <v>91</v>
      </c>
      <c r="AP36" s="45">
        <v>3789</v>
      </c>
      <c r="AQ36" s="32">
        <v>2.4016891000263922</v>
      </c>
      <c r="AR36" s="16"/>
      <c r="AS36" s="24"/>
      <c r="AT36" s="8"/>
      <c r="AU36" s="16"/>
      <c r="AV36" s="19"/>
      <c r="AW36" s="8"/>
      <c r="AX36" s="16"/>
      <c r="AY36" s="24"/>
      <c r="AZ36" s="8"/>
      <c r="BA36" s="19"/>
      <c r="BB36" s="19"/>
      <c r="BC36" s="26"/>
      <c r="BD36" s="19"/>
      <c r="BE36" s="24"/>
      <c r="BF36" s="26"/>
    </row>
    <row r="37" spans="1:58" s="33" customFormat="1" ht="12.75">
      <c r="A37" s="34"/>
      <c r="C37" s="15"/>
      <c r="D37" s="15"/>
      <c r="E37" s="6"/>
      <c r="F37" s="45"/>
      <c r="G37" s="45"/>
      <c r="H37" s="32"/>
      <c r="I37" s="6"/>
      <c r="J37" s="15"/>
      <c r="K37" s="15"/>
      <c r="L37" s="6"/>
      <c r="M37" s="45"/>
      <c r="N37" s="45"/>
      <c r="O37" s="32"/>
      <c r="P37" s="6"/>
      <c r="Q37" s="15"/>
      <c r="R37" s="15"/>
      <c r="S37" s="6"/>
      <c r="T37" s="45"/>
      <c r="U37" s="45"/>
      <c r="V37" s="32"/>
      <c r="W37" s="6"/>
      <c r="X37" s="15"/>
      <c r="Y37" s="15"/>
      <c r="Z37" s="6"/>
      <c r="AA37" s="45"/>
      <c r="AB37" s="45"/>
      <c r="AC37" s="32"/>
      <c r="AD37" s="6"/>
      <c r="AE37" s="15"/>
      <c r="AF37" s="15"/>
      <c r="AG37" s="6"/>
      <c r="AH37" s="45"/>
      <c r="AI37" s="45"/>
      <c r="AJ37" s="32"/>
      <c r="AK37" s="6"/>
      <c r="AL37" s="15"/>
      <c r="AM37" s="15"/>
      <c r="AN37" s="6"/>
      <c r="AO37" s="45"/>
      <c r="AP37" s="45"/>
      <c r="AQ37" s="32"/>
      <c r="AR37" s="16"/>
      <c r="AS37" s="24"/>
      <c r="AT37" s="8"/>
      <c r="AU37" s="16"/>
      <c r="AV37" s="19"/>
      <c r="AW37" s="8"/>
      <c r="AX37" s="16"/>
      <c r="AY37" s="24"/>
      <c r="AZ37" s="8"/>
      <c r="BA37" s="19"/>
      <c r="BB37" s="19"/>
      <c r="BC37" s="26"/>
      <c r="BD37" s="19"/>
      <c r="BE37" s="24"/>
      <c r="BF37" s="26"/>
    </row>
    <row r="38" spans="1:58" s="33" customFormat="1" ht="12.75">
      <c r="A38" s="128" t="s">
        <v>112</v>
      </c>
      <c r="C38" s="15"/>
      <c r="D38" s="15"/>
      <c r="E38" s="6"/>
      <c r="F38" s="45"/>
      <c r="G38" s="45"/>
      <c r="H38" s="32"/>
      <c r="I38" s="6"/>
      <c r="J38" s="15"/>
      <c r="K38" s="15"/>
      <c r="L38" s="6"/>
      <c r="M38" s="45"/>
      <c r="N38" s="45"/>
      <c r="O38" s="32"/>
      <c r="P38" s="6"/>
      <c r="Q38" s="15"/>
      <c r="R38" s="15"/>
      <c r="S38" s="6"/>
      <c r="T38" s="45"/>
      <c r="U38" s="45"/>
      <c r="V38" s="32"/>
      <c r="W38" s="6"/>
      <c r="X38" s="15"/>
      <c r="Y38" s="15"/>
      <c r="Z38" s="6"/>
      <c r="AA38" s="45"/>
      <c r="AB38" s="45"/>
      <c r="AC38" s="32"/>
      <c r="AD38" s="6"/>
      <c r="AE38" s="15"/>
      <c r="AF38" s="15"/>
      <c r="AG38" s="6"/>
      <c r="AH38" s="45"/>
      <c r="AI38" s="45"/>
      <c r="AJ38" s="32"/>
      <c r="AK38" s="6"/>
      <c r="AL38" s="15"/>
      <c r="AM38" s="15"/>
      <c r="AN38" s="6"/>
      <c r="AO38" s="45"/>
      <c r="AP38" s="45"/>
      <c r="AQ38" s="32"/>
      <c r="AR38" s="16"/>
      <c r="AS38" s="24"/>
      <c r="AT38" s="8"/>
      <c r="AU38" s="16"/>
      <c r="AV38" s="16"/>
      <c r="AW38" s="8"/>
      <c r="AX38" s="16"/>
      <c r="AY38" s="24"/>
      <c r="AZ38" s="8"/>
      <c r="BA38" s="16"/>
      <c r="BB38" s="16"/>
      <c r="BC38" s="8"/>
      <c r="BD38" s="19"/>
      <c r="BE38" s="24"/>
      <c r="BF38" s="26"/>
    </row>
    <row r="39" spans="1:58" s="33" customFormat="1" ht="12.75">
      <c r="A39" s="54" t="s">
        <v>99</v>
      </c>
      <c r="C39" s="69">
        <v>1444</v>
      </c>
      <c r="D39" s="69">
        <v>11967</v>
      </c>
      <c r="E39" s="75">
        <v>12.066516253029164</v>
      </c>
      <c r="F39" s="69">
        <v>1398</v>
      </c>
      <c r="G39" s="69">
        <v>13009</v>
      </c>
      <c r="H39" s="55">
        <v>10.746406334076408</v>
      </c>
      <c r="I39" s="55"/>
      <c r="J39" s="69">
        <v>2769</v>
      </c>
      <c r="K39" s="69">
        <v>11967</v>
      </c>
      <c r="L39" s="75">
        <v>23.13863123589872</v>
      </c>
      <c r="M39" s="69">
        <v>2972</v>
      </c>
      <c r="N39" s="69">
        <v>13009</v>
      </c>
      <c r="O39" s="55">
        <v>22.845722192328388</v>
      </c>
      <c r="P39" s="55"/>
      <c r="Q39" s="69">
        <v>2511</v>
      </c>
      <c r="R39" s="69">
        <v>11967</v>
      </c>
      <c r="S39" s="75">
        <v>20.98270243168714</v>
      </c>
      <c r="T39" s="73">
        <v>2594</v>
      </c>
      <c r="U39" s="73">
        <v>13009</v>
      </c>
      <c r="V39" s="55">
        <v>19.94004150972404</v>
      </c>
      <c r="W39" s="55"/>
      <c r="X39" s="73">
        <v>3416</v>
      </c>
      <c r="Y39" s="73">
        <v>11967</v>
      </c>
      <c r="Z39" s="75">
        <v>28.545165872816913</v>
      </c>
      <c r="AA39" s="73">
        <v>3907</v>
      </c>
      <c r="AB39" s="73">
        <v>13009</v>
      </c>
      <c r="AC39" s="55">
        <v>30.033054039511107</v>
      </c>
      <c r="AD39" s="55"/>
      <c r="AE39" s="73">
        <v>1404</v>
      </c>
      <c r="AF39" s="73">
        <v>11967</v>
      </c>
      <c r="AG39" s="75">
        <v>11.732263725244422</v>
      </c>
      <c r="AH39" s="73">
        <v>1608</v>
      </c>
      <c r="AI39" s="73">
        <v>13009</v>
      </c>
      <c r="AJ39" s="55">
        <v>12.360673379967714</v>
      </c>
      <c r="AK39" s="55"/>
      <c r="AL39" s="73">
        <v>423</v>
      </c>
      <c r="AM39" s="73">
        <v>11967</v>
      </c>
      <c r="AN39" s="75">
        <v>3.53472048132364</v>
      </c>
      <c r="AO39" s="73">
        <v>530</v>
      </c>
      <c r="AP39" s="73">
        <v>13009</v>
      </c>
      <c r="AQ39" s="55">
        <v>4.074102544392344</v>
      </c>
      <c r="AR39" s="16"/>
      <c r="AS39" s="24"/>
      <c r="AT39" s="8"/>
      <c r="AU39" s="16"/>
      <c r="AV39" s="16"/>
      <c r="AW39" s="8"/>
      <c r="AX39" s="16"/>
      <c r="AY39" s="24"/>
      <c r="AZ39" s="8"/>
      <c r="BA39" s="16"/>
      <c r="BB39" s="16"/>
      <c r="BC39" s="8"/>
      <c r="BD39" s="16"/>
      <c r="BE39" s="24"/>
      <c r="BF39" s="8"/>
    </row>
    <row r="40" spans="1:58" s="33" customFormat="1" ht="12.75">
      <c r="A40" s="54" t="s">
        <v>103</v>
      </c>
      <c r="C40" s="69">
        <v>824</v>
      </c>
      <c r="D40" s="69">
        <v>7001</v>
      </c>
      <c r="E40" s="75">
        <v>11.769747178974432</v>
      </c>
      <c r="F40" s="69">
        <v>986</v>
      </c>
      <c r="G40" s="69">
        <v>7940</v>
      </c>
      <c r="H40" s="55">
        <v>12.41657222012341</v>
      </c>
      <c r="I40" s="55"/>
      <c r="J40" s="69">
        <v>1809</v>
      </c>
      <c r="K40" s="69">
        <v>7001</v>
      </c>
      <c r="L40" s="75">
        <v>25.839165833452363</v>
      </c>
      <c r="M40" s="69">
        <v>1816</v>
      </c>
      <c r="N40" s="69">
        <v>7940</v>
      </c>
      <c r="O40" s="55">
        <v>22.86865634051127</v>
      </c>
      <c r="P40" s="55"/>
      <c r="Q40" s="69">
        <v>1533</v>
      </c>
      <c r="R40" s="69">
        <v>7001</v>
      </c>
      <c r="S40" s="75">
        <v>21.896871875446365</v>
      </c>
      <c r="T40" s="73">
        <v>1613</v>
      </c>
      <c r="U40" s="73">
        <v>7940</v>
      </c>
      <c r="V40" s="55">
        <v>20.312303236368216</v>
      </c>
      <c r="W40" s="55"/>
      <c r="X40" s="73">
        <v>1990</v>
      </c>
      <c r="Y40" s="73">
        <v>7001</v>
      </c>
      <c r="Z40" s="75">
        <v>28.42451078417369</v>
      </c>
      <c r="AA40" s="73">
        <v>2489</v>
      </c>
      <c r="AB40" s="73">
        <v>7940</v>
      </c>
      <c r="AC40" s="55">
        <v>31.34365948872938</v>
      </c>
      <c r="AD40" s="55"/>
      <c r="AE40" s="73">
        <v>727</v>
      </c>
      <c r="AF40" s="73">
        <v>7001</v>
      </c>
      <c r="AG40" s="75">
        <v>10.384230824167975</v>
      </c>
      <c r="AH40" s="73">
        <v>874</v>
      </c>
      <c r="AI40" s="73">
        <v>7940</v>
      </c>
      <c r="AJ40" s="55">
        <v>11.006170507492758</v>
      </c>
      <c r="AK40" s="55"/>
      <c r="AL40" s="73">
        <v>118</v>
      </c>
      <c r="AM40" s="73">
        <v>7001</v>
      </c>
      <c r="AN40" s="75">
        <v>1.6854735037851736</v>
      </c>
      <c r="AO40" s="73">
        <v>163</v>
      </c>
      <c r="AP40" s="73">
        <v>7940</v>
      </c>
      <c r="AQ40" s="55">
        <v>2.052638206774965</v>
      </c>
      <c r="AR40" s="16"/>
      <c r="AS40" s="24"/>
      <c r="AT40" s="8"/>
      <c r="AU40" s="16"/>
      <c r="AV40" s="16"/>
      <c r="AW40" s="8"/>
      <c r="AX40" s="16"/>
      <c r="AY40" s="24"/>
      <c r="AZ40" s="8"/>
      <c r="BA40" s="16"/>
      <c r="BB40" s="16"/>
      <c r="BC40" s="8"/>
      <c r="BD40" s="16"/>
      <c r="BE40" s="24"/>
      <c r="BF40" s="8"/>
    </row>
    <row r="41" spans="1:58" s="33" customFormat="1" ht="12.75">
      <c r="A41" s="54" t="s">
        <v>104</v>
      </c>
      <c r="C41" s="69">
        <v>450</v>
      </c>
      <c r="D41" s="69">
        <v>3449</v>
      </c>
      <c r="E41" s="75">
        <v>13.04726007538417</v>
      </c>
      <c r="F41" s="69">
        <v>377</v>
      </c>
      <c r="G41" s="69">
        <v>3219</v>
      </c>
      <c r="H41" s="55">
        <v>11.711711711711711</v>
      </c>
      <c r="I41" s="55"/>
      <c r="J41" s="69">
        <v>917</v>
      </c>
      <c r="K41" s="69">
        <v>3449</v>
      </c>
      <c r="L41" s="75">
        <v>26.587416642505072</v>
      </c>
      <c r="M41" s="69">
        <v>810</v>
      </c>
      <c r="N41" s="69">
        <v>3219</v>
      </c>
      <c r="O41" s="55">
        <v>25.16309412861137</v>
      </c>
      <c r="P41" s="55"/>
      <c r="Q41" s="69">
        <v>699</v>
      </c>
      <c r="R41" s="69">
        <v>3449</v>
      </c>
      <c r="S41" s="75">
        <v>20.26674398376341</v>
      </c>
      <c r="T41" s="73">
        <v>647</v>
      </c>
      <c r="U41" s="69">
        <v>3219</v>
      </c>
      <c r="V41" s="55">
        <v>20.09940975458217</v>
      </c>
      <c r="W41" s="55"/>
      <c r="X41" s="73">
        <v>902</v>
      </c>
      <c r="Y41" s="73">
        <v>3449</v>
      </c>
      <c r="Z41" s="75">
        <v>26.1525079733256</v>
      </c>
      <c r="AA41" s="73">
        <v>899</v>
      </c>
      <c r="AB41" s="69">
        <v>3219</v>
      </c>
      <c r="AC41" s="55">
        <v>27.927927927927925</v>
      </c>
      <c r="AD41" s="55"/>
      <c r="AE41" s="73">
        <v>360</v>
      </c>
      <c r="AF41" s="73">
        <v>3449</v>
      </c>
      <c r="AG41" s="75">
        <v>10.437808060307335</v>
      </c>
      <c r="AH41" s="73">
        <v>386</v>
      </c>
      <c r="AI41" s="69">
        <v>3219</v>
      </c>
      <c r="AJ41" s="55">
        <v>11.99130164647406</v>
      </c>
      <c r="AK41" s="55"/>
      <c r="AL41" s="73">
        <v>121</v>
      </c>
      <c r="AM41" s="73">
        <v>3449</v>
      </c>
      <c r="AN41" s="75">
        <v>3.50826326471441</v>
      </c>
      <c r="AO41" s="73">
        <v>100</v>
      </c>
      <c r="AP41" s="69">
        <v>3219</v>
      </c>
      <c r="AQ41" s="55">
        <v>3.1065548306927617</v>
      </c>
      <c r="AR41" s="16"/>
      <c r="AS41" s="24"/>
      <c r="AT41" s="8"/>
      <c r="AU41" s="16"/>
      <c r="AV41" s="19"/>
      <c r="AW41" s="8"/>
      <c r="AX41" s="16"/>
      <c r="AY41" s="24"/>
      <c r="AZ41" s="8"/>
      <c r="BA41" s="19"/>
      <c r="BB41" s="19"/>
      <c r="BC41" s="27"/>
      <c r="BD41" s="16"/>
      <c r="BE41" s="24"/>
      <c r="BF41" s="8"/>
    </row>
    <row r="42" spans="1:58" s="33" customFormat="1" ht="12.75">
      <c r="A42" s="54" t="s">
        <v>101</v>
      </c>
      <c r="C42" s="69">
        <v>1120</v>
      </c>
      <c r="D42" s="69">
        <v>8767</v>
      </c>
      <c r="E42" s="75">
        <v>13.14087206516531</v>
      </c>
      <c r="F42" s="69">
        <v>1138</v>
      </c>
      <c r="G42" s="69">
        <v>9514</v>
      </c>
      <c r="H42" s="55">
        <v>11.960063058328954</v>
      </c>
      <c r="I42" s="55"/>
      <c r="J42" s="69">
        <v>2237</v>
      </c>
      <c r="K42" s="69">
        <v>8767</v>
      </c>
      <c r="L42" s="75">
        <v>24.221370388116913</v>
      </c>
      <c r="M42" s="69">
        <v>2422</v>
      </c>
      <c r="N42" s="69">
        <v>9514</v>
      </c>
      <c r="O42" s="55">
        <v>25.454545454545453</v>
      </c>
      <c r="P42" s="55"/>
      <c r="Q42" s="69">
        <v>1929</v>
      </c>
      <c r="R42" s="69">
        <v>8767</v>
      </c>
      <c r="S42" s="75">
        <v>20.663632007666507</v>
      </c>
      <c r="T42" s="73">
        <v>2000</v>
      </c>
      <c r="U42" s="73">
        <v>9514</v>
      </c>
      <c r="V42" s="55">
        <v>21.019442984760904</v>
      </c>
      <c r="W42" s="55"/>
      <c r="X42" s="73">
        <v>2392</v>
      </c>
      <c r="Y42" s="73">
        <v>8767</v>
      </c>
      <c r="Z42" s="75">
        <v>28.96502156205079</v>
      </c>
      <c r="AA42" s="73">
        <v>2723</v>
      </c>
      <c r="AB42" s="73">
        <v>9514</v>
      </c>
      <c r="AC42" s="55">
        <v>28.61797162375197</v>
      </c>
      <c r="AD42" s="55"/>
      <c r="AE42" s="73">
        <v>882</v>
      </c>
      <c r="AF42" s="73">
        <v>8767</v>
      </c>
      <c r="AG42" s="75">
        <v>10.852898897939626</v>
      </c>
      <c r="AH42" s="73">
        <v>1013</v>
      </c>
      <c r="AI42" s="73">
        <v>9514</v>
      </c>
      <c r="AJ42" s="55">
        <v>10.646347871781398</v>
      </c>
      <c r="AK42" s="55"/>
      <c r="AL42" s="73">
        <v>207</v>
      </c>
      <c r="AM42" s="73">
        <v>8767</v>
      </c>
      <c r="AN42" s="75">
        <v>2.156205079060853</v>
      </c>
      <c r="AO42" s="73">
        <v>219</v>
      </c>
      <c r="AP42" s="73">
        <v>9514</v>
      </c>
      <c r="AQ42" s="55">
        <v>2.301629006831319</v>
      </c>
      <c r="AR42" s="16"/>
      <c r="AS42" s="24"/>
      <c r="AT42" s="8"/>
      <c r="AU42" s="16"/>
      <c r="AV42" s="19"/>
      <c r="AW42" s="8"/>
      <c r="AX42" s="16"/>
      <c r="AY42" s="24"/>
      <c r="AZ42" s="8"/>
      <c r="BA42" s="19"/>
      <c r="BB42" s="19"/>
      <c r="BC42" s="27"/>
      <c r="BD42" s="19"/>
      <c r="BE42" s="24"/>
      <c r="BF42" s="26"/>
    </row>
    <row r="43" spans="1:58" s="33" customFormat="1" ht="12.75">
      <c r="A43" s="54" t="s">
        <v>100</v>
      </c>
      <c r="C43" s="69">
        <v>1097</v>
      </c>
      <c r="D43" s="69">
        <v>8348</v>
      </c>
      <c r="E43" s="75">
        <v>12.775179650963842</v>
      </c>
      <c r="F43" s="69">
        <v>1164</v>
      </c>
      <c r="G43" s="69">
        <v>9497</v>
      </c>
      <c r="H43" s="55">
        <v>12.250052620500947</v>
      </c>
      <c r="I43" s="55"/>
      <c r="J43" s="69">
        <v>2022</v>
      </c>
      <c r="K43" s="69">
        <v>8348</v>
      </c>
      <c r="L43" s="75">
        <v>25.516140070719743</v>
      </c>
      <c r="M43" s="69">
        <v>2441</v>
      </c>
      <c r="N43" s="69">
        <v>9497</v>
      </c>
      <c r="O43" s="55">
        <v>25.689328562407916</v>
      </c>
      <c r="P43" s="55"/>
      <c r="Q43" s="69">
        <v>1725</v>
      </c>
      <c r="R43" s="69">
        <v>8348</v>
      </c>
      <c r="S43" s="75">
        <v>22.00296566670469</v>
      </c>
      <c r="T43" s="73">
        <v>1783</v>
      </c>
      <c r="U43" s="73">
        <v>9497</v>
      </c>
      <c r="V43" s="55">
        <v>18.76447063776047</v>
      </c>
      <c r="W43" s="55"/>
      <c r="X43" s="73">
        <v>2418</v>
      </c>
      <c r="Y43" s="73">
        <v>8348</v>
      </c>
      <c r="Z43" s="75">
        <v>27.28413368312992</v>
      </c>
      <c r="AA43" s="73">
        <v>2796</v>
      </c>
      <c r="AB43" s="73">
        <v>9497</v>
      </c>
      <c r="AC43" s="55">
        <v>29.425384129656912</v>
      </c>
      <c r="AD43" s="55"/>
      <c r="AE43" s="73">
        <v>906</v>
      </c>
      <c r="AF43" s="73">
        <v>8348</v>
      </c>
      <c r="AG43" s="75">
        <v>10.060453975134026</v>
      </c>
      <c r="AH43" s="73">
        <v>1099</v>
      </c>
      <c r="AI43" s="73">
        <v>9497</v>
      </c>
      <c r="AJ43" s="55">
        <v>11.565986108187749</v>
      </c>
      <c r="AK43" s="55"/>
      <c r="AL43" s="73">
        <v>180</v>
      </c>
      <c r="AM43" s="73">
        <v>8348</v>
      </c>
      <c r="AN43" s="75">
        <v>2.3611269533477817</v>
      </c>
      <c r="AO43" s="73">
        <v>219</v>
      </c>
      <c r="AP43" s="73">
        <v>9497</v>
      </c>
      <c r="AQ43" s="55">
        <v>2.304777941486003</v>
      </c>
      <c r="AR43" s="16"/>
      <c r="AS43" s="24"/>
      <c r="AT43" s="8"/>
      <c r="AU43" s="16"/>
      <c r="AV43" s="16"/>
      <c r="AW43" s="8"/>
      <c r="AX43" s="16"/>
      <c r="AY43" s="24"/>
      <c r="AZ43" s="8"/>
      <c r="BA43" s="16"/>
      <c r="BB43" s="16"/>
      <c r="BC43" s="8"/>
      <c r="BD43" s="16"/>
      <c r="BE43" s="24"/>
      <c r="BF43" s="8"/>
    </row>
    <row r="44" spans="1:58" s="33" customFormat="1" ht="12.75">
      <c r="A44" s="54" t="s">
        <v>102</v>
      </c>
      <c r="C44" s="69">
        <v>861</v>
      </c>
      <c r="D44" s="69">
        <v>6732</v>
      </c>
      <c r="E44" s="75">
        <v>12.789661319073083</v>
      </c>
      <c r="F44" s="69">
        <v>867</v>
      </c>
      <c r="G44" s="69">
        <v>7521</v>
      </c>
      <c r="H44" s="55">
        <v>11.527722377343439</v>
      </c>
      <c r="I44" s="55"/>
      <c r="J44" s="69">
        <v>1866</v>
      </c>
      <c r="K44" s="69">
        <v>6732</v>
      </c>
      <c r="L44" s="75">
        <v>27.718360071301248</v>
      </c>
      <c r="M44" s="69">
        <v>1850</v>
      </c>
      <c r="N44" s="69">
        <v>7521</v>
      </c>
      <c r="O44" s="55">
        <v>24.597792846695917</v>
      </c>
      <c r="P44" s="55"/>
      <c r="Q44" s="69">
        <v>1330</v>
      </c>
      <c r="R44" s="69">
        <v>6732</v>
      </c>
      <c r="S44" s="75">
        <v>19.756387403446226</v>
      </c>
      <c r="T44" s="73">
        <v>1544</v>
      </c>
      <c r="U44" s="73">
        <v>7521</v>
      </c>
      <c r="V44" s="55">
        <v>20.52918494881</v>
      </c>
      <c r="W44" s="55"/>
      <c r="X44" s="73">
        <v>1830</v>
      </c>
      <c r="Y44" s="73">
        <v>6732</v>
      </c>
      <c r="Z44" s="75">
        <v>27.183600713012478</v>
      </c>
      <c r="AA44" s="73">
        <v>2212</v>
      </c>
      <c r="AB44" s="73">
        <v>7521</v>
      </c>
      <c r="AC44" s="55">
        <v>29.410982582103447</v>
      </c>
      <c r="AD44" s="55"/>
      <c r="AE44" s="73">
        <v>636</v>
      </c>
      <c r="AF44" s="73">
        <v>6732</v>
      </c>
      <c r="AG44" s="75">
        <v>9.44741532976827</v>
      </c>
      <c r="AH44" s="73">
        <v>811</v>
      </c>
      <c r="AI44" s="73">
        <v>7521</v>
      </c>
      <c r="AJ44" s="55">
        <v>10.783140539821833</v>
      </c>
      <c r="AK44" s="55"/>
      <c r="AL44" s="73">
        <v>209</v>
      </c>
      <c r="AM44" s="73">
        <v>6732</v>
      </c>
      <c r="AN44" s="75">
        <v>3.104575163398693</v>
      </c>
      <c r="AO44" s="73">
        <v>237</v>
      </c>
      <c r="AP44" s="73">
        <v>7521</v>
      </c>
      <c r="AQ44" s="55">
        <v>3.151176705225369</v>
      </c>
      <c r="AR44" s="16"/>
      <c r="AS44" s="24"/>
      <c r="AT44" s="8"/>
      <c r="AU44" s="16"/>
      <c r="AV44" s="19"/>
      <c r="AW44" s="8"/>
      <c r="AX44" s="16"/>
      <c r="AY44" s="24"/>
      <c r="AZ44" s="8"/>
      <c r="BA44" s="19"/>
      <c r="BB44" s="19"/>
      <c r="BC44" s="27"/>
      <c r="BD44" s="16"/>
      <c r="BE44" s="24"/>
      <c r="BF44" s="8"/>
    </row>
    <row r="45" spans="1:58" s="33" customFormat="1" ht="12.75">
      <c r="A45" s="54"/>
      <c r="C45" s="69"/>
      <c r="D45" s="69"/>
      <c r="E45" s="75"/>
      <c r="F45" s="69"/>
      <c r="G45" s="69"/>
      <c r="H45" s="55"/>
      <c r="I45" s="55"/>
      <c r="J45" s="69"/>
      <c r="K45" s="69"/>
      <c r="L45" s="75"/>
      <c r="M45" s="69"/>
      <c r="N45" s="69"/>
      <c r="O45" s="55"/>
      <c r="P45" s="55"/>
      <c r="Q45" s="69"/>
      <c r="R45" s="69"/>
      <c r="S45" s="75"/>
      <c r="T45" s="73"/>
      <c r="U45" s="69"/>
      <c r="V45" s="55"/>
      <c r="W45" s="55"/>
      <c r="X45" s="73"/>
      <c r="Y45" s="73"/>
      <c r="Z45" s="75"/>
      <c r="AA45" s="73"/>
      <c r="AB45" s="69"/>
      <c r="AC45" s="55"/>
      <c r="AD45" s="55"/>
      <c r="AE45" s="73"/>
      <c r="AF45" s="73"/>
      <c r="AG45" s="75"/>
      <c r="AH45" s="73"/>
      <c r="AI45" s="69"/>
      <c r="AJ45" s="55"/>
      <c r="AK45" s="55"/>
      <c r="AL45" s="73"/>
      <c r="AM45" s="73"/>
      <c r="AN45" s="75"/>
      <c r="AO45" s="73"/>
      <c r="AP45" s="69"/>
      <c r="AQ45" s="55"/>
      <c r="AR45" s="16"/>
      <c r="AS45" s="24"/>
      <c r="AT45" s="8"/>
      <c r="AU45" s="16"/>
      <c r="AV45" s="19"/>
      <c r="AW45" s="8"/>
      <c r="AX45" s="16"/>
      <c r="AY45" s="24"/>
      <c r="AZ45" s="8"/>
      <c r="BA45" s="19"/>
      <c r="BB45" s="19"/>
      <c r="BC45" s="27"/>
      <c r="BD45" s="16"/>
      <c r="BE45" s="24"/>
      <c r="BF45" s="8"/>
    </row>
    <row r="46" spans="1:58" s="33" customFormat="1" ht="12.75">
      <c r="A46" s="128" t="s">
        <v>114</v>
      </c>
      <c r="C46" s="70"/>
      <c r="D46" s="70"/>
      <c r="E46" s="23"/>
      <c r="F46" s="72"/>
      <c r="G46" s="72"/>
      <c r="H46" s="23"/>
      <c r="I46"/>
      <c r="J46" s="70"/>
      <c r="K46" s="70"/>
      <c r="L46" s="23"/>
      <c r="M46" s="72"/>
      <c r="N46" s="72"/>
      <c r="O46" s="23"/>
      <c r="P46"/>
      <c r="Q46" s="70"/>
      <c r="R46" s="70"/>
      <c r="S46" s="23"/>
      <c r="T46" s="72"/>
      <c r="U46" s="72"/>
      <c r="V46" s="23"/>
      <c r="W46"/>
      <c r="X46" s="70"/>
      <c r="Y46" s="70"/>
      <c r="Z46" s="23"/>
      <c r="AA46" s="72"/>
      <c r="AB46" s="72"/>
      <c r="AC46" s="23"/>
      <c r="AD46"/>
      <c r="AE46" s="70"/>
      <c r="AF46" s="70"/>
      <c r="AG46" s="23"/>
      <c r="AH46" s="72"/>
      <c r="AI46" s="72"/>
      <c r="AJ46" s="23"/>
      <c r="AK46"/>
      <c r="AL46" s="70"/>
      <c r="AM46" s="70"/>
      <c r="AN46" s="23"/>
      <c r="AO46" s="72"/>
      <c r="AP46" s="72"/>
      <c r="AQ46" s="23"/>
      <c r="AR46" s="16"/>
      <c r="AS46" s="24"/>
      <c r="AT46" s="8"/>
      <c r="AU46" s="16"/>
      <c r="AV46" s="19"/>
      <c r="AW46" s="8"/>
      <c r="AX46" s="16"/>
      <c r="AY46" s="24"/>
      <c r="AZ46" s="8"/>
      <c r="BA46" s="19"/>
      <c r="BB46" s="19"/>
      <c r="BC46" s="26"/>
      <c r="BD46" s="19"/>
      <c r="BE46" s="24"/>
      <c r="BF46" s="26"/>
    </row>
    <row r="47" spans="1:58" s="33" customFormat="1" ht="12.75">
      <c r="A47" s="54" t="s">
        <v>71</v>
      </c>
      <c r="C47" s="69">
        <v>5796</v>
      </c>
      <c r="D47" s="69">
        <v>46264</v>
      </c>
      <c r="E47" s="75">
        <v>12.528099602282552</v>
      </c>
      <c r="F47" s="69">
        <v>5930</v>
      </c>
      <c r="G47" s="69">
        <v>50700</v>
      </c>
      <c r="H47" s="75">
        <v>11.696252465483235</v>
      </c>
      <c r="I47" s="55"/>
      <c r="J47" s="69">
        <v>11620</v>
      </c>
      <c r="K47" s="69">
        <v>46264</v>
      </c>
      <c r="L47" s="75">
        <v>25.116721424865986</v>
      </c>
      <c r="M47" s="69">
        <v>12311</v>
      </c>
      <c r="N47" s="69">
        <v>50700</v>
      </c>
      <c r="O47" s="75">
        <v>24.28205128205128</v>
      </c>
      <c r="P47" s="55"/>
      <c r="Q47" s="69">
        <v>9727</v>
      </c>
      <c r="R47" s="69">
        <v>46264</v>
      </c>
      <c r="S47" s="75">
        <v>21.024987030952794</v>
      </c>
      <c r="T47" s="69">
        <v>10181</v>
      </c>
      <c r="U47" s="69">
        <v>50700</v>
      </c>
      <c r="V47" s="75">
        <v>20.08086785009862</v>
      </c>
      <c r="W47" s="55"/>
      <c r="X47" s="69">
        <v>12948</v>
      </c>
      <c r="Y47" s="69">
        <v>46264</v>
      </c>
      <c r="Z47" s="75">
        <v>27.9872038734221</v>
      </c>
      <c r="AA47" s="69">
        <v>15026</v>
      </c>
      <c r="AB47" s="69">
        <v>50700</v>
      </c>
      <c r="AC47" s="75">
        <v>29.637080867850095</v>
      </c>
      <c r="AD47" s="55"/>
      <c r="AE47" s="69">
        <v>4915</v>
      </c>
      <c r="AF47" s="69">
        <v>46264</v>
      </c>
      <c r="AG47" s="75">
        <v>10.623811170672662</v>
      </c>
      <c r="AH47" s="69">
        <v>5791</v>
      </c>
      <c r="AI47" s="69">
        <v>50700</v>
      </c>
      <c r="AJ47" s="75">
        <v>11.422090729783037</v>
      </c>
      <c r="AK47" s="55"/>
      <c r="AL47" s="69">
        <v>1258</v>
      </c>
      <c r="AM47" s="69">
        <v>46264</v>
      </c>
      <c r="AN47" s="75">
        <v>2.7191768978039077</v>
      </c>
      <c r="AO47" s="69">
        <v>1468</v>
      </c>
      <c r="AP47" s="69">
        <v>50700</v>
      </c>
      <c r="AQ47" s="75">
        <v>2.8954635108481264</v>
      </c>
      <c r="AR47" s="16"/>
      <c r="AS47" s="24"/>
      <c r="AT47" s="8"/>
      <c r="AU47" s="16"/>
      <c r="AV47" s="19"/>
      <c r="AW47" s="8"/>
      <c r="AX47" s="16"/>
      <c r="AY47" s="24"/>
      <c r="AZ47" s="8"/>
      <c r="BA47" s="19"/>
      <c r="BB47" s="19"/>
      <c r="BC47" s="27"/>
      <c r="BD47" s="19"/>
      <c r="BE47" s="24"/>
      <c r="BF47" s="26"/>
    </row>
    <row r="48" spans="1:58" s="33" customFormat="1" ht="12.75">
      <c r="A48" s="60" t="s">
        <v>105</v>
      </c>
      <c r="C48" s="71">
        <v>50261</v>
      </c>
      <c r="D48" s="71">
        <v>352621</v>
      </c>
      <c r="E48" s="76">
        <v>14.253547009395357</v>
      </c>
      <c r="F48" s="71">
        <v>52800</v>
      </c>
      <c r="G48" s="71">
        <v>409444</v>
      </c>
      <c r="H48" s="76">
        <v>12.895536385928235</v>
      </c>
      <c r="I48" s="67">
        <v>0</v>
      </c>
      <c r="J48" s="71">
        <v>91062</v>
      </c>
      <c r="K48" s="71">
        <v>352621</v>
      </c>
      <c r="L48" s="76">
        <v>25.82432696861503</v>
      </c>
      <c r="M48" s="71">
        <v>107981</v>
      </c>
      <c r="N48" s="71">
        <v>409444</v>
      </c>
      <c r="O48" s="76">
        <v>26.372593077441604</v>
      </c>
      <c r="P48" s="65"/>
      <c r="Q48" s="71">
        <v>67422</v>
      </c>
      <c r="R48" s="71">
        <v>352621</v>
      </c>
      <c r="S48" s="76">
        <v>19.120245249148518</v>
      </c>
      <c r="T48" s="71">
        <v>75119</v>
      </c>
      <c r="U48" s="71">
        <v>409444</v>
      </c>
      <c r="V48" s="76">
        <v>18.346587079063315</v>
      </c>
      <c r="W48" s="65"/>
      <c r="X48" s="71">
        <v>97720</v>
      </c>
      <c r="Y48" s="71">
        <v>352621</v>
      </c>
      <c r="Z48" s="76">
        <v>27.712473165239732</v>
      </c>
      <c r="AA48" s="71">
        <v>113843</v>
      </c>
      <c r="AB48" s="71">
        <v>409444</v>
      </c>
      <c r="AC48" s="76">
        <v>27.804290696652046</v>
      </c>
      <c r="AD48" s="65"/>
      <c r="AE48" s="71">
        <v>36815</v>
      </c>
      <c r="AF48" s="71">
        <v>352621</v>
      </c>
      <c r="AG48" s="76">
        <v>10.440387838500827</v>
      </c>
      <c r="AH48" s="71">
        <v>48267</v>
      </c>
      <c r="AI48" s="71">
        <v>409444</v>
      </c>
      <c r="AJ48" s="76">
        <v>11.788425279159055</v>
      </c>
      <c r="AK48" s="65"/>
      <c r="AL48" s="71">
        <v>9341</v>
      </c>
      <c r="AM48" s="71">
        <v>352621</v>
      </c>
      <c r="AN48" s="76">
        <v>2.6490197691005357</v>
      </c>
      <c r="AO48" s="71">
        <v>11464</v>
      </c>
      <c r="AP48" s="71">
        <v>409444</v>
      </c>
      <c r="AQ48" s="76">
        <v>2.7998944910659334</v>
      </c>
      <c r="AR48" s="16"/>
      <c r="AS48" s="24"/>
      <c r="AT48" s="8"/>
      <c r="AU48" s="16"/>
      <c r="AV48" s="19"/>
      <c r="AW48" s="8"/>
      <c r="AX48" s="16"/>
      <c r="AY48" s="24"/>
      <c r="AZ48" s="8"/>
      <c r="BA48" s="19"/>
      <c r="BB48" s="19"/>
      <c r="BC48" s="27"/>
      <c r="BD48" s="19"/>
      <c r="BE48" s="24"/>
      <c r="BF48" s="26"/>
    </row>
    <row r="49" spans="2:58" s="33" customFormat="1" ht="12.75">
      <c r="B49"/>
      <c r="C49" s="70"/>
      <c r="D49" s="70"/>
      <c r="E49" s="23"/>
      <c r="F49" s="72"/>
      <c r="G49" s="72"/>
      <c r="H49" s="23"/>
      <c r="I49"/>
      <c r="J49" s="70"/>
      <c r="K49" s="70"/>
      <c r="L49" s="23"/>
      <c r="M49" s="72"/>
      <c r="N49" s="72"/>
      <c r="O49" s="23"/>
      <c r="P49"/>
      <c r="Q49" s="70"/>
      <c r="R49" s="70"/>
      <c r="S49" s="23"/>
      <c r="T49" s="72"/>
      <c r="U49" s="72"/>
      <c r="V49" s="23"/>
      <c r="W49"/>
      <c r="X49" s="70"/>
      <c r="Y49" s="70"/>
      <c r="Z49" s="23"/>
      <c r="AA49" s="72"/>
      <c r="AB49" s="72"/>
      <c r="AC49" s="23"/>
      <c r="AD49"/>
      <c r="AE49" s="70"/>
      <c r="AF49" s="70"/>
      <c r="AG49" s="23"/>
      <c r="AH49" s="72"/>
      <c r="AI49" s="72"/>
      <c r="AJ49" s="23"/>
      <c r="AK49"/>
      <c r="AL49" s="70"/>
      <c r="AM49" s="70"/>
      <c r="AN49" s="23"/>
      <c r="AO49" s="72"/>
      <c r="AP49" s="72"/>
      <c r="AQ49" s="23"/>
      <c r="AR49" s="16"/>
      <c r="AS49" s="24"/>
      <c r="AT49" s="8"/>
      <c r="AU49" s="16"/>
      <c r="AV49" s="16"/>
      <c r="AW49" s="8"/>
      <c r="AX49" s="16"/>
      <c r="AY49" s="24"/>
      <c r="AZ49" s="8"/>
      <c r="BA49" s="16"/>
      <c r="BB49" s="16"/>
      <c r="BC49" s="8"/>
      <c r="BD49" s="16"/>
      <c r="BE49" s="24"/>
      <c r="BF49" s="8"/>
    </row>
    <row r="50" spans="2:58" s="33" customFormat="1" ht="12.75">
      <c r="B50"/>
      <c r="C50" s="70"/>
      <c r="D50" s="70"/>
      <c r="E50" s="23"/>
      <c r="F50" s="72"/>
      <c r="G50" s="72"/>
      <c r="H50" s="23"/>
      <c r="I50"/>
      <c r="J50" s="70"/>
      <c r="K50" s="70"/>
      <c r="L50" s="23"/>
      <c r="M50" s="72"/>
      <c r="N50" s="72"/>
      <c r="O50" s="23"/>
      <c r="P50"/>
      <c r="Q50" s="70"/>
      <c r="R50" s="70"/>
      <c r="S50" s="23"/>
      <c r="T50" s="72"/>
      <c r="U50" s="72"/>
      <c r="V50" s="23"/>
      <c r="W50"/>
      <c r="X50" s="70"/>
      <c r="Y50" s="70"/>
      <c r="Z50" s="23"/>
      <c r="AA50" s="72"/>
      <c r="AB50" s="72"/>
      <c r="AC50" s="23"/>
      <c r="AD50"/>
      <c r="AE50" s="70"/>
      <c r="AF50" s="70"/>
      <c r="AG50" s="23"/>
      <c r="AH50" s="72"/>
      <c r="AI50" s="72"/>
      <c r="AJ50" s="23"/>
      <c r="AK50"/>
      <c r="AL50" s="70"/>
      <c r="AM50" s="70"/>
      <c r="AN50" s="23"/>
      <c r="AO50" s="72"/>
      <c r="AP50" s="72"/>
      <c r="AQ50" s="23"/>
      <c r="AR50" s="16"/>
      <c r="AS50" s="24"/>
      <c r="AT50" s="8"/>
      <c r="AU50" s="16"/>
      <c r="AV50" s="19"/>
      <c r="AW50" s="8"/>
      <c r="AX50" s="16"/>
      <c r="AY50" s="24"/>
      <c r="AZ50" s="8"/>
      <c r="BA50" s="19"/>
      <c r="BB50" s="19"/>
      <c r="BC50" s="26"/>
      <c r="BD50" s="16"/>
      <c r="BE50" s="24"/>
      <c r="BF50" s="8"/>
    </row>
    <row r="51" spans="2:58" s="33" customFormat="1" ht="12.75">
      <c r="B51"/>
      <c r="C51" s="70"/>
      <c r="D51" s="70"/>
      <c r="E51" s="23"/>
      <c r="F51" s="72"/>
      <c r="G51" s="72"/>
      <c r="H51" s="23"/>
      <c r="I51"/>
      <c r="J51" s="70"/>
      <c r="K51" s="70"/>
      <c r="L51" s="23"/>
      <c r="M51" s="72"/>
      <c r="N51" s="72"/>
      <c r="O51" s="23"/>
      <c r="P51"/>
      <c r="Q51" s="70"/>
      <c r="R51" s="70"/>
      <c r="S51" s="23"/>
      <c r="T51" s="72"/>
      <c r="U51" s="72"/>
      <c r="V51" s="23"/>
      <c r="W51"/>
      <c r="X51" s="70"/>
      <c r="Y51" s="70"/>
      <c r="Z51" s="23"/>
      <c r="AA51" s="72"/>
      <c r="AB51" s="72"/>
      <c r="AC51" s="23"/>
      <c r="AD51"/>
      <c r="AE51" s="70"/>
      <c r="AF51" s="70"/>
      <c r="AG51" s="23"/>
      <c r="AH51" s="72"/>
      <c r="AI51" s="72"/>
      <c r="AJ51" s="23"/>
      <c r="AK51"/>
      <c r="AL51" s="70"/>
      <c r="AM51" s="70"/>
      <c r="AN51" s="23"/>
      <c r="AO51" s="72"/>
      <c r="AP51" s="72"/>
      <c r="AQ51" s="23"/>
      <c r="AR51" s="16"/>
      <c r="AS51" s="24"/>
      <c r="AT51" s="8"/>
      <c r="AU51" s="16"/>
      <c r="AV51" s="16"/>
      <c r="AW51" s="8"/>
      <c r="AX51" s="16"/>
      <c r="AY51" s="24"/>
      <c r="AZ51" s="8"/>
      <c r="BA51" s="16"/>
      <c r="BB51" s="16"/>
      <c r="BC51" s="8"/>
      <c r="BD51" s="19"/>
      <c r="BE51" s="24"/>
      <c r="BF51" s="26"/>
    </row>
    <row r="52" spans="2:58" s="33" customFormat="1" ht="12.75">
      <c r="B52"/>
      <c r="C52" s="70"/>
      <c r="D52" s="70"/>
      <c r="E52" s="23"/>
      <c r="F52" s="72"/>
      <c r="G52" s="72"/>
      <c r="H52" s="23"/>
      <c r="I52"/>
      <c r="J52" s="70"/>
      <c r="K52" s="70"/>
      <c r="L52" s="23"/>
      <c r="M52" s="72"/>
      <c r="N52" s="72"/>
      <c r="O52" s="23"/>
      <c r="P52"/>
      <c r="Q52" s="70"/>
      <c r="R52" s="70"/>
      <c r="S52" s="23"/>
      <c r="T52" s="72"/>
      <c r="U52" s="72"/>
      <c r="V52" s="23"/>
      <c r="W52"/>
      <c r="X52" s="70"/>
      <c r="Y52" s="70"/>
      <c r="Z52" s="23"/>
      <c r="AA52" s="72"/>
      <c r="AB52" s="72"/>
      <c r="AC52" s="23"/>
      <c r="AD52"/>
      <c r="AE52" s="70"/>
      <c r="AF52" s="70"/>
      <c r="AG52" s="23"/>
      <c r="AH52" s="72"/>
      <c r="AI52" s="72"/>
      <c r="AJ52" s="23"/>
      <c r="AK52"/>
      <c r="AL52" s="70"/>
      <c r="AM52" s="70"/>
      <c r="AN52" s="23"/>
      <c r="AO52" s="72"/>
      <c r="AP52" s="72"/>
      <c r="AQ52" s="23"/>
      <c r="AR52" s="16"/>
      <c r="AS52" s="24"/>
      <c r="AT52" s="8"/>
      <c r="AU52" s="16"/>
      <c r="AV52" s="16"/>
      <c r="AW52" s="8"/>
      <c r="AX52" s="16"/>
      <c r="AY52" s="24"/>
      <c r="AZ52" s="8"/>
      <c r="BA52" s="16"/>
      <c r="BB52" s="16"/>
      <c r="BC52" s="8"/>
      <c r="BD52" s="16"/>
      <c r="BE52" s="24"/>
      <c r="BF52" s="8"/>
    </row>
    <row r="53" spans="2:58" s="33" customFormat="1" ht="12.75">
      <c r="B53"/>
      <c r="C53" s="70"/>
      <c r="D53" s="70"/>
      <c r="E53" s="23"/>
      <c r="F53" s="72"/>
      <c r="G53" s="72"/>
      <c r="H53" s="23"/>
      <c r="I53"/>
      <c r="J53" s="70"/>
      <c r="K53" s="70"/>
      <c r="L53" s="23"/>
      <c r="M53" s="72"/>
      <c r="N53" s="72"/>
      <c r="O53" s="23"/>
      <c r="P53"/>
      <c r="Q53" s="70"/>
      <c r="R53" s="70"/>
      <c r="S53" s="23"/>
      <c r="T53" s="72"/>
      <c r="U53" s="72"/>
      <c r="V53" s="23"/>
      <c r="W53"/>
      <c r="X53" s="70"/>
      <c r="Y53" s="70"/>
      <c r="Z53" s="23"/>
      <c r="AA53" s="72"/>
      <c r="AB53" s="72"/>
      <c r="AC53" s="23"/>
      <c r="AD53"/>
      <c r="AE53" s="70"/>
      <c r="AF53" s="70"/>
      <c r="AG53" s="23"/>
      <c r="AH53" s="72"/>
      <c r="AI53" s="72"/>
      <c r="AJ53" s="23"/>
      <c r="AK53"/>
      <c r="AL53" s="70"/>
      <c r="AM53" s="70"/>
      <c r="AN53" s="23"/>
      <c r="AO53" s="72"/>
      <c r="AP53" s="72"/>
      <c r="AQ53" s="23"/>
      <c r="AR53" s="16"/>
      <c r="AS53" s="24"/>
      <c r="AT53" s="8"/>
      <c r="AU53" s="16"/>
      <c r="AV53" s="19"/>
      <c r="AW53" s="8"/>
      <c r="AX53" s="16"/>
      <c r="AY53" s="24"/>
      <c r="AZ53" s="8"/>
      <c r="BA53" s="19"/>
      <c r="BB53" s="19"/>
      <c r="BC53" s="27"/>
      <c r="BD53" s="16"/>
      <c r="BE53" s="24"/>
      <c r="BF53" s="8"/>
    </row>
    <row r="54" spans="2:58" s="33" customFormat="1" ht="12.75">
      <c r="B54"/>
      <c r="C54" s="70"/>
      <c r="D54" s="70"/>
      <c r="E54" s="23"/>
      <c r="F54" s="72"/>
      <c r="G54" s="72"/>
      <c r="H54" s="23"/>
      <c r="I54"/>
      <c r="J54" s="70"/>
      <c r="K54" s="70"/>
      <c r="L54" s="23"/>
      <c r="M54" s="72"/>
      <c r="N54" s="72"/>
      <c r="O54" s="23"/>
      <c r="P54"/>
      <c r="Q54" s="70"/>
      <c r="R54" s="70"/>
      <c r="S54" s="23"/>
      <c r="T54" s="72"/>
      <c r="U54" s="72"/>
      <c r="V54" s="23"/>
      <c r="W54"/>
      <c r="X54" s="70"/>
      <c r="Y54" s="70"/>
      <c r="Z54" s="23"/>
      <c r="AA54" s="72"/>
      <c r="AB54" s="72"/>
      <c r="AC54" s="23"/>
      <c r="AD54"/>
      <c r="AE54" s="70"/>
      <c r="AF54" s="70"/>
      <c r="AG54" s="23"/>
      <c r="AH54" s="72"/>
      <c r="AI54" s="72"/>
      <c r="AJ54" s="23"/>
      <c r="AK54"/>
      <c r="AL54" s="70"/>
      <c r="AM54" s="70"/>
      <c r="AN54" s="23"/>
      <c r="AO54" s="72"/>
      <c r="AP54" s="72"/>
      <c r="AQ54" s="23"/>
      <c r="AR54" s="16"/>
      <c r="AS54" s="24"/>
      <c r="AT54" s="8"/>
      <c r="AU54" s="16"/>
      <c r="AV54" s="16"/>
      <c r="AW54" s="8"/>
      <c r="AX54" s="16"/>
      <c r="AY54" s="24"/>
      <c r="AZ54" s="8"/>
      <c r="BA54" s="16"/>
      <c r="BB54" s="16"/>
      <c r="BC54" s="8"/>
      <c r="BD54" s="16"/>
      <c r="BE54" s="24"/>
      <c r="BF54" s="8"/>
    </row>
    <row r="55" spans="2:58" s="33" customFormat="1" ht="12.75">
      <c r="B55"/>
      <c r="C55" s="70"/>
      <c r="D55" s="70"/>
      <c r="E55" s="23"/>
      <c r="F55" s="72"/>
      <c r="G55" s="72"/>
      <c r="H55" s="23"/>
      <c r="I55"/>
      <c r="J55" s="70"/>
      <c r="K55" s="70"/>
      <c r="L55" s="23"/>
      <c r="M55" s="72"/>
      <c r="N55" s="72"/>
      <c r="O55" s="23"/>
      <c r="P55"/>
      <c r="Q55" s="70"/>
      <c r="R55" s="70"/>
      <c r="S55" s="23"/>
      <c r="T55" s="72"/>
      <c r="U55" s="72"/>
      <c r="V55" s="23"/>
      <c r="W55"/>
      <c r="X55" s="70"/>
      <c r="Y55" s="70"/>
      <c r="Z55" s="23"/>
      <c r="AA55" s="72"/>
      <c r="AB55" s="72"/>
      <c r="AC55" s="23"/>
      <c r="AD55"/>
      <c r="AE55" s="70"/>
      <c r="AF55" s="70"/>
      <c r="AG55" s="23"/>
      <c r="AH55" s="72"/>
      <c r="AI55" s="72"/>
      <c r="AJ55" s="23"/>
      <c r="AK55"/>
      <c r="AL55" s="70"/>
      <c r="AM55" s="70"/>
      <c r="AN55" s="23"/>
      <c r="AO55" s="72"/>
      <c r="AP55" s="72"/>
      <c r="AQ55" s="23"/>
      <c r="AR55" s="16"/>
      <c r="AS55" s="24"/>
      <c r="AT55" s="8"/>
      <c r="AU55" s="16"/>
      <c r="AV55" s="16"/>
      <c r="AW55" s="8"/>
      <c r="AX55" s="16"/>
      <c r="AY55" s="24"/>
      <c r="AZ55" s="8"/>
      <c r="BA55" s="16"/>
      <c r="BB55" s="16"/>
      <c r="BC55" s="8"/>
      <c r="BD55" s="16"/>
      <c r="BE55" s="24"/>
      <c r="BF55" s="8"/>
    </row>
    <row r="56" spans="2:58" s="33" customFormat="1" ht="12.75">
      <c r="B56"/>
      <c r="C56" s="70"/>
      <c r="D56" s="70"/>
      <c r="E56" s="23"/>
      <c r="F56" s="72"/>
      <c r="G56" s="72"/>
      <c r="H56" s="23"/>
      <c r="I56"/>
      <c r="J56" s="70"/>
      <c r="K56" s="70"/>
      <c r="L56" s="23"/>
      <c r="M56" s="72"/>
      <c r="N56" s="72"/>
      <c r="O56" s="23"/>
      <c r="P56"/>
      <c r="Q56" s="70"/>
      <c r="R56" s="70"/>
      <c r="S56" s="23"/>
      <c r="T56" s="72"/>
      <c r="U56" s="72"/>
      <c r="V56" s="23"/>
      <c r="W56"/>
      <c r="X56" s="70"/>
      <c r="Y56" s="70"/>
      <c r="Z56" s="23"/>
      <c r="AA56" s="72"/>
      <c r="AB56" s="72"/>
      <c r="AC56" s="23"/>
      <c r="AD56"/>
      <c r="AE56" s="70"/>
      <c r="AF56" s="70"/>
      <c r="AG56" s="23"/>
      <c r="AH56" s="72"/>
      <c r="AI56" s="72"/>
      <c r="AJ56" s="23"/>
      <c r="AK56"/>
      <c r="AL56" s="70"/>
      <c r="AM56" s="70"/>
      <c r="AN56" s="23"/>
      <c r="AO56" s="72"/>
      <c r="AP56" s="72"/>
      <c r="AQ56" s="23"/>
      <c r="AR56" s="16"/>
      <c r="AS56" s="24"/>
      <c r="AT56" s="8"/>
      <c r="AU56" s="16"/>
      <c r="AV56" s="19"/>
      <c r="AW56" s="8"/>
      <c r="AX56" s="16"/>
      <c r="AY56" s="24"/>
      <c r="AZ56" s="8"/>
      <c r="BA56" s="19"/>
      <c r="BB56" s="19"/>
      <c r="BC56" s="26"/>
      <c r="BD56" s="19"/>
      <c r="BE56" s="24"/>
      <c r="BF56" s="26"/>
    </row>
    <row r="57" spans="2:58" s="33" customFormat="1" ht="12.75">
      <c r="B57"/>
      <c r="C57" s="70"/>
      <c r="D57" s="70"/>
      <c r="E57" s="23"/>
      <c r="F57" s="72"/>
      <c r="G57" s="72"/>
      <c r="H57" s="23"/>
      <c r="I57"/>
      <c r="J57" s="70"/>
      <c r="K57" s="70"/>
      <c r="L57" s="23"/>
      <c r="M57" s="72"/>
      <c r="N57" s="72"/>
      <c r="O57" s="23"/>
      <c r="P57"/>
      <c r="Q57" s="70"/>
      <c r="R57" s="70"/>
      <c r="S57" s="23"/>
      <c r="T57" s="72"/>
      <c r="U57" s="72"/>
      <c r="V57" s="23"/>
      <c r="W57"/>
      <c r="X57" s="70"/>
      <c r="Y57" s="70"/>
      <c r="Z57" s="23"/>
      <c r="AA57" s="72"/>
      <c r="AB57" s="72"/>
      <c r="AC57" s="23"/>
      <c r="AD57"/>
      <c r="AE57" s="70"/>
      <c r="AF57" s="70"/>
      <c r="AG57" s="23"/>
      <c r="AH57" s="72"/>
      <c r="AI57" s="72"/>
      <c r="AJ57" s="23"/>
      <c r="AK57"/>
      <c r="AL57" s="70"/>
      <c r="AM57" s="70"/>
      <c r="AN57" s="23"/>
      <c r="AO57" s="72"/>
      <c r="AP57" s="72"/>
      <c r="AQ57" s="23"/>
      <c r="AR57" s="16"/>
      <c r="AS57" s="24"/>
      <c r="AT57" s="8"/>
      <c r="AU57" s="16"/>
      <c r="AV57" s="16"/>
      <c r="AW57" s="8"/>
      <c r="AX57" s="16"/>
      <c r="AY57" s="24"/>
      <c r="AZ57" s="8"/>
      <c r="BA57" s="16"/>
      <c r="BB57" s="16"/>
      <c r="BC57" s="8"/>
      <c r="BD57" s="16"/>
      <c r="BE57" s="24"/>
      <c r="BF57" s="8"/>
    </row>
    <row r="58" spans="2:58" s="33" customFormat="1" ht="12.75">
      <c r="B58"/>
      <c r="C58" s="70"/>
      <c r="D58" s="70"/>
      <c r="E58" s="23"/>
      <c r="F58" s="72"/>
      <c r="G58" s="72"/>
      <c r="H58" s="23"/>
      <c r="I58"/>
      <c r="J58" s="70"/>
      <c r="K58" s="70"/>
      <c r="L58" s="23"/>
      <c r="M58" s="72"/>
      <c r="N58" s="72"/>
      <c r="O58" s="23"/>
      <c r="P58"/>
      <c r="Q58" s="70"/>
      <c r="R58" s="70"/>
      <c r="S58" s="23"/>
      <c r="T58" s="72"/>
      <c r="U58" s="72"/>
      <c r="V58" s="23"/>
      <c r="W58"/>
      <c r="X58" s="70"/>
      <c r="Y58" s="70"/>
      <c r="Z58" s="23"/>
      <c r="AA58" s="72"/>
      <c r="AB58" s="72"/>
      <c r="AC58" s="23"/>
      <c r="AD58"/>
      <c r="AE58" s="70"/>
      <c r="AF58" s="70"/>
      <c r="AG58" s="23"/>
      <c r="AH58" s="72"/>
      <c r="AI58" s="72"/>
      <c r="AJ58" s="23"/>
      <c r="AK58"/>
      <c r="AL58" s="70"/>
      <c r="AM58" s="70"/>
      <c r="AN58" s="23"/>
      <c r="AO58" s="72"/>
      <c r="AP58" s="72"/>
      <c r="AQ58" s="23"/>
      <c r="AR58" s="16"/>
      <c r="AS58" s="24"/>
      <c r="AT58" s="8"/>
      <c r="AU58" s="16"/>
      <c r="AV58" s="16"/>
      <c r="AW58" s="8"/>
      <c r="AX58" s="16"/>
      <c r="AY58" s="24"/>
      <c r="AZ58" s="8"/>
      <c r="BA58" s="16"/>
      <c r="BB58" s="16"/>
      <c r="BC58" s="8"/>
      <c r="BD58" s="16"/>
      <c r="BE58" s="24"/>
      <c r="BF58" s="8"/>
    </row>
    <row r="59" spans="2:58" s="33" customFormat="1" ht="12.75">
      <c r="B59"/>
      <c r="C59" s="70"/>
      <c r="D59" s="70"/>
      <c r="E59" s="23"/>
      <c r="F59" s="72"/>
      <c r="G59" s="72"/>
      <c r="H59" s="23"/>
      <c r="I59"/>
      <c r="J59" s="70"/>
      <c r="K59" s="70"/>
      <c r="L59" s="23"/>
      <c r="M59" s="72"/>
      <c r="N59" s="72"/>
      <c r="O59" s="23"/>
      <c r="P59"/>
      <c r="Q59" s="70"/>
      <c r="R59" s="70"/>
      <c r="S59" s="23"/>
      <c r="T59" s="72"/>
      <c r="U59" s="72"/>
      <c r="V59" s="23"/>
      <c r="W59"/>
      <c r="X59" s="70"/>
      <c r="Y59" s="70"/>
      <c r="Z59" s="23"/>
      <c r="AA59" s="72"/>
      <c r="AB59" s="72"/>
      <c r="AC59" s="23"/>
      <c r="AD59"/>
      <c r="AE59" s="70"/>
      <c r="AF59" s="70"/>
      <c r="AG59" s="23"/>
      <c r="AH59" s="72"/>
      <c r="AI59" s="72"/>
      <c r="AJ59" s="23"/>
      <c r="AK59"/>
      <c r="AL59" s="70"/>
      <c r="AM59" s="70"/>
      <c r="AN59" s="23"/>
      <c r="AO59" s="72"/>
      <c r="AP59" s="72"/>
      <c r="AQ59" s="23"/>
      <c r="AR59" s="16"/>
      <c r="AS59" s="24"/>
      <c r="AT59" s="8"/>
      <c r="AU59" s="16"/>
      <c r="AV59" s="16"/>
      <c r="AW59" s="8"/>
      <c r="AX59" s="16"/>
      <c r="AY59" s="24"/>
      <c r="AZ59" s="8"/>
      <c r="BA59" s="16"/>
      <c r="BB59" s="16"/>
      <c r="BC59" s="8"/>
      <c r="BD59" s="16"/>
      <c r="BE59" s="24"/>
      <c r="BF59" s="8"/>
    </row>
    <row r="60" spans="2:58" s="33" customFormat="1" ht="12.75">
      <c r="B60"/>
      <c r="C60" s="70"/>
      <c r="D60" s="70"/>
      <c r="E60" s="23"/>
      <c r="F60" s="72"/>
      <c r="G60" s="72"/>
      <c r="H60" s="23"/>
      <c r="I60"/>
      <c r="J60" s="70"/>
      <c r="K60" s="70"/>
      <c r="L60" s="23"/>
      <c r="M60" s="72"/>
      <c r="N60" s="72"/>
      <c r="O60" s="23"/>
      <c r="P60"/>
      <c r="Q60" s="70"/>
      <c r="R60" s="70"/>
      <c r="S60" s="23"/>
      <c r="T60" s="72"/>
      <c r="U60" s="72"/>
      <c r="V60" s="23"/>
      <c r="W60"/>
      <c r="X60" s="70"/>
      <c r="Y60" s="70"/>
      <c r="Z60" s="23"/>
      <c r="AA60" s="72"/>
      <c r="AB60" s="72"/>
      <c r="AC60" s="23"/>
      <c r="AD60"/>
      <c r="AE60" s="70"/>
      <c r="AF60" s="70"/>
      <c r="AG60" s="23"/>
      <c r="AH60" s="72"/>
      <c r="AI60" s="72"/>
      <c r="AJ60" s="23"/>
      <c r="AK60"/>
      <c r="AL60" s="70"/>
      <c r="AM60" s="70"/>
      <c r="AN60" s="23"/>
      <c r="AO60" s="72"/>
      <c r="AP60" s="72"/>
      <c r="AQ60" s="23"/>
      <c r="AR60" s="16"/>
      <c r="AS60" s="24"/>
      <c r="AT60" s="8"/>
      <c r="AU60" s="16"/>
      <c r="AV60" s="16"/>
      <c r="AW60" s="8"/>
      <c r="AX60" s="16"/>
      <c r="AY60" s="24"/>
      <c r="AZ60" s="8"/>
      <c r="BA60" s="16"/>
      <c r="BB60" s="16"/>
      <c r="BC60" s="8"/>
      <c r="BD60" s="16"/>
      <c r="BE60" s="24"/>
      <c r="BF60" s="8"/>
    </row>
    <row r="61" spans="2:58" s="33" customFormat="1" ht="12.75">
      <c r="B61"/>
      <c r="C61" s="70"/>
      <c r="D61" s="70"/>
      <c r="E61" s="23"/>
      <c r="F61" s="72"/>
      <c r="G61" s="72"/>
      <c r="H61" s="23"/>
      <c r="I61"/>
      <c r="J61" s="70"/>
      <c r="K61" s="70"/>
      <c r="L61" s="23"/>
      <c r="M61" s="72"/>
      <c r="N61" s="72"/>
      <c r="O61" s="23"/>
      <c r="P61"/>
      <c r="Q61" s="70"/>
      <c r="R61" s="70"/>
      <c r="S61" s="23"/>
      <c r="T61" s="72"/>
      <c r="U61" s="72"/>
      <c r="V61" s="23"/>
      <c r="W61"/>
      <c r="X61" s="70"/>
      <c r="Y61" s="70"/>
      <c r="Z61" s="23"/>
      <c r="AA61" s="72"/>
      <c r="AB61" s="72"/>
      <c r="AC61" s="23"/>
      <c r="AD61"/>
      <c r="AE61" s="70"/>
      <c r="AF61" s="70"/>
      <c r="AG61" s="23"/>
      <c r="AH61" s="72"/>
      <c r="AI61" s="72"/>
      <c r="AJ61" s="23"/>
      <c r="AK61"/>
      <c r="AL61" s="70"/>
      <c r="AM61" s="70"/>
      <c r="AN61" s="23"/>
      <c r="AO61" s="72"/>
      <c r="AP61" s="72"/>
      <c r="AQ61" s="23"/>
      <c r="AR61" s="16"/>
      <c r="AS61" s="24"/>
      <c r="AT61" s="8"/>
      <c r="AU61" s="19"/>
      <c r="AV61" s="25"/>
      <c r="AW61" s="26"/>
      <c r="AX61" s="19"/>
      <c r="AY61" s="24"/>
      <c r="AZ61" s="26"/>
      <c r="BA61" s="25"/>
      <c r="BB61" s="25"/>
      <c r="BC61" s="8"/>
      <c r="BD61" s="19"/>
      <c r="BE61" s="24"/>
      <c r="BF61" s="26"/>
    </row>
    <row r="62" spans="2:58" s="33" customFormat="1" ht="12.75">
      <c r="B62"/>
      <c r="C62" s="70"/>
      <c r="D62" s="70"/>
      <c r="E62" s="23"/>
      <c r="F62" s="72"/>
      <c r="G62" s="72"/>
      <c r="H62" s="23"/>
      <c r="I62"/>
      <c r="J62" s="70"/>
      <c r="K62" s="70"/>
      <c r="L62" s="23"/>
      <c r="M62" s="72"/>
      <c r="N62" s="72"/>
      <c r="O62" s="23"/>
      <c r="P62"/>
      <c r="Q62" s="70"/>
      <c r="R62" s="70"/>
      <c r="S62" s="23"/>
      <c r="T62" s="72"/>
      <c r="U62" s="72"/>
      <c r="V62" s="23"/>
      <c r="W62"/>
      <c r="X62" s="70"/>
      <c r="Y62" s="70"/>
      <c r="Z62" s="23"/>
      <c r="AA62" s="72"/>
      <c r="AB62" s="72"/>
      <c r="AC62" s="23"/>
      <c r="AD62"/>
      <c r="AE62" s="70"/>
      <c r="AF62" s="70"/>
      <c r="AG62" s="23"/>
      <c r="AH62" s="72"/>
      <c r="AI62" s="72"/>
      <c r="AJ62" s="23"/>
      <c r="AK62"/>
      <c r="AL62" s="70"/>
      <c r="AM62" s="70"/>
      <c r="AN62" s="23"/>
      <c r="AO62" s="72"/>
      <c r="AP62" s="72"/>
      <c r="AQ62" s="23"/>
      <c r="AR62" s="16"/>
      <c r="AS62" s="24"/>
      <c r="AT62" s="8"/>
      <c r="AU62" s="16"/>
      <c r="AV62" s="16"/>
      <c r="AW62" s="8"/>
      <c r="AX62" s="16"/>
      <c r="AY62" s="24"/>
      <c r="AZ62" s="8"/>
      <c r="BA62" s="16"/>
      <c r="BB62" s="16"/>
      <c r="BC62" s="8"/>
      <c r="BD62" s="16"/>
      <c r="BE62" s="24"/>
      <c r="BF62" s="8"/>
    </row>
    <row r="63" spans="2:58" s="33" customFormat="1" ht="12.75">
      <c r="B63"/>
      <c r="C63" s="70"/>
      <c r="D63" s="70"/>
      <c r="E63" s="23"/>
      <c r="F63" s="72"/>
      <c r="G63" s="72"/>
      <c r="H63" s="23"/>
      <c r="I63"/>
      <c r="J63" s="70"/>
      <c r="K63" s="70"/>
      <c r="L63" s="23"/>
      <c r="M63" s="72"/>
      <c r="N63" s="72"/>
      <c r="O63" s="23"/>
      <c r="P63"/>
      <c r="Q63" s="70"/>
      <c r="R63" s="70"/>
      <c r="S63" s="23"/>
      <c r="T63" s="72"/>
      <c r="U63" s="72"/>
      <c r="V63" s="23"/>
      <c r="W63"/>
      <c r="X63" s="70"/>
      <c r="Y63" s="70"/>
      <c r="Z63" s="23"/>
      <c r="AA63" s="72"/>
      <c r="AB63" s="72"/>
      <c r="AC63" s="23"/>
      <c r="AD63"/>
      <c r="AE63" s="70"/>
      <c r="AF63" s="70"/>
      <c r="AG63" s="23"/>
      <c r="AH63" s="72"/>
      <c r="AI63" s="72"/>
      <c r="AJ63" s="23"/>
      <c r="AK63"/>
      <c r="AL63" s="70"/>
      <c r="AM63" s="70"/>
      <c r="AN63" s="23"/>
      <c r="AO63" s="72"/>
      <c r="AP63" s="72"/>
      <c r="AQ63" s="23"/>
      <c r="AR63" s="16"/>
      <c r="AS63" s="24"/>
      <c r="AT63" s="8"/>
      <c r="AU63" s="16"/>
      <c r="AV63" s="16"/>
      <c r="AW63" s="8"/>
      <c r="AX63" s="16"/>
      <c r="AY63" s="24"/>
      <c r="AZ63" s="8"/>
      <c r="BA63" s="16"/>
      <c r="BB63" s="16"/>
      <c r="BC63" s="8"/>
      <c r="BD63" s="16"/>
      <c r="BE63" s="24"/>
      <c r="BF63" s="8"/>
    </row>
    <row r="64" spans="2:58" s="33" customFormat="1" ht="12.75">
      <c r="B64"/>
      <c r="C64" s="70"/>
      <c r="D64" s="70"/>
      <c r="E64" s="23"/>
      <c r="F64" s="72"/>
      <c r="G64" s="72"/>
      <c r="H64" s="23"/>
      <c r="I64"/>
      <c r="J64" s="70"/>
      <c r="K64" s="70"/>
      <c r="L64" s="23"/>
      <c r="M64" s="72"/>
      <c r="N64" s="72"/>
      <c r="O64" s="23"/>
      <c r="P64"/>
      <c r="Q64" s="70"/>
      <c r="R64" s="70"/>
      <c r="S64" s="23"/>
      <c r="T64" s="72"/>
      <c r="U64" s="72"/>
      <c r="V64" s="23"/>
      <c r="W64"/>
      <c r="X64" s="70"/>
      <c r="Y64" s="70"/>
      <c r="Z64" s="23"/>
      <c r="AA64" s="72"/>
      <c r="AB64" s="72"/>
      <c r="AC64" s="23"/>
      <c r="AD64"/>
      <c r="AE64" s="70"/>
      <c r="AF64" s="70"/>
      <c r="AG64" s="23"/>
      <c r="AH64" s="72"/>
      <c r="AI64" s="72"/>
      <c r="AJ64" s="23"/>
      <c r="AK64"/>
      <c r="AL64" s="70"/>
      <c r="AM64" s="70"/>
      <c r="AN64" s="23"/>
      <c r="AO64" s="72"/>
      <c r="AP64" s="72"/>
      <c r="AQ64" s="23"/>
      <c r="AR64" s="16"/>
      <c r="AS64" s="24"/>
      <c r="AT64" s="8"/>
      <c r="AU64" s="16"/>
      <c r="AV64" s="19"/>
      <c r="AW64" s="8"/>
      <c r="AX64" s="16"/>
      <c r="AY64" s="24"/>
      <c r="AZ64" s="8"/>
      <c r="BA64" s="19"/>
      <c r="BB64" s="19"/>
      <c r="BC64" s="27"/>
      <c r="BD64" s="16"/>
      <c r="BE64" s="24"/>
      <c r="BF64" s="8"/>
    </row>
    <row r="65" spans="2:58" s="33" customFormat="1" ht="12.75">
      <c r="B65"/>
      <c r="C65" s="70"/>
      <c r="D65" s="70"/>
      <c r="E65" s="23"/>
      <c r="F65" s="72"/>
      <c r="G65" s="72"/>
      <c r="H65" s="23"/>
      <c r="I65"/>
      <c r="J65" s="70"/>
      <c r="K65" s="70"/>
      <c r="L65" s="23"/>
      <c r="M65" s="72"/>
      <c r="N65" s="72"/>
      <c r="O65" s="23"/>
      <c r="P65"/>
      <c r="Q65" s="70"/>
      <c r="R65" s="70"/>
      <c r="S65" s="23"/>
      <c r="T65" s="72"/>
      <c r="U65" s="72"/>
      <c r="V65" s="23"/>
      <c r="W65"/>
      <c r="X65" s="70"/>
      <c r="Y65" s="70"/>
      <c r="Z65" s="23"/>
      <c r="AA65" s="72"/>
      <c r="AB65" s="72"/>
      <c r="AC65" s="23"/>
      <c r="AD65"/>
      <c r="AE65" s="70"/>
      <c r="AF65" s="70"/>
      <c r="AG65" s="23"/>
      <c r="AH65" s="72"/>
      <c r="AI65" s="72"/>
      <c r="AJ65" s="23"/>
      <c r="AK65"/>
      <c r="AL65" s="70"/>
      <c r="AM65" s="70"/>
      <c r="AN65" s="23"/>
      <c r="AO65" s="72"/>
      <c r="AP65" s="72"/>
      <c r="AQ65" s="23"/>
      <c r="AR65" s="16"/>
      <c r="AS65" s="24"/>
      <c r="AT65" s="8"/>
      <c r="AU65" s="16"/>
      <c r="AV65" s="19"/>
      <c r="AW65" s="8"/>
      <c r="AX65" s="16"/>
      <c r="AY65" s="24"/>
      <c r="AZ65" s="8"/>
      <c r="BA65" s="19"/>
      <c r="BB65" s="19"/>
      <c r="BC65" s="27"/>
      <c r="BD65" s="16"/>
      <c r="BE65" s="24"/>
      <c r="BF65" s="8"/>
    </row>
    <row r="66" spans="2:58" s="33" customFormat="1" ht="12.75">
      <c r="B66"/>
      <c r="C66" s="70"/>
      <c r="D66" s="70"/>
      <c r="E66" s="23"/>
      <c r="F66" s="72"/>
      <c r="G66" s="72"/>
      <c r="H66" s="23"/>
      <c r="I66"/>
      <c r="J66" s="70"/>
      <c r="K66" s="70"/>
      <c r="L66" s="23"/>
      <c r="M66" s="72"/>
      <c r="N66" s="72"/>
      <c r="O66" s="23"/>
      <c r="P66"/>
      <c r="Q66" s="70"/>
      <c r="R66" s="70"/>
      <c r="S66" s="23"/>
      <c r="T66" s="72"/>
      <c r="U66" s="72"/>
      <c r="V66" s="23"/>
      <c r="W66"/>
      <c r="X66" s="70"/>
      <c r="Y66" s="70"/>
      <c r="Z66" s="23"/>
      <c r="AA66" s="72"/>
      <c r="AB66" s="72"/>
      <c r="AC66" s="23"/>
      <c r="AD66"/>
      <c r="AE66" s="70"/>
      <c r="AF66" s="70"/>
      <c r="AG66" s="23"/>
      <c r="AH66" s="72"/>
      <c r="AI66" s="72"/>
      <c r="AJ66" s="23"/>
      <c r="AK66"/>
      <c r="AL66" s="70"/>
      <c r="AM66" s="70"/>
      <c r="AN66" s="23"/>
      <c r="AO66" s="72"/>
      <c r="AP66" s="72"/>
      <c r="AQ66" s="23"/>
      <c r="AR66" s="16"/>
      <c r="AS66" s="24"/>
      <c r="AT66" s="8"/>
      <c r="AU66" s="16"/>
      <c r="AV66" s="16"/>
      <c r="AW66" s="8"/>
      <c r="AX66" s="16"/>
      <c r="AY66" s="24"/>
      <c r="AZ66" s="8"/>
      <c r="BA66" s="16"/>
      <c r="BB66" s="16"/>
      <c r="BC66" s="8"/>
      <c r="BD66" s="16"/>
      <c r="BE66" s="24"/>
      <c r="BF66" s="8"/>
    </row>
    <row r="67" spans="2:58" s="33" customFormat="1" ht="12.75">
      <c r="B67"/>
      <c r="C67" s="70"/>
      <c r="D67" s="70"/>
      <c r="E67" s="23"/>
      <c r="F67" s="72"/>
      <c r="G67" s="72"/>
      <c r="H67" s="23"/>
      <c r="I67"/>
      <c r="J67" s="70"/>
      <c r="K67" s="70"/>
      <c r="L67" s="23"/>
      <c r="M67" s="72"/>
      <c r="N67" s="72"/>
      <c r="O67" s="23"/>
      <c r="P67"/>
      <c r="Q67" s="70"/>
      <c r="R67" s="70"/>
      <c r="S67" s="23"/>
      <c r="T67" s="72"/>
      <c r="U67" s="72"/>
      <c r="V67" s="23"/>
      <c r="W67"/>
      <c r="X67" s="70"/>
      <c r="Y67" s="70"/>
      <c r="Z67" s="23"/>
      <c r="AA67" s="72"/>
      <c r="AB67" s="72"/>
      <c r="AC67" s="23"/>
      <c r="AD67"/>
      <c r="AE67" s="70"/>
      <c r="AF67" s="70"/>
      <c r="AG67" s="23"/>
      <c r="AH67" s="72"/>
      <c r="AI67" s="72"/>
      <c r="AJ67" s="23"/>
      <c r="AK67"/>
      <c r="AL67" s="70"/>
      <c r="AM67" s="70"/>
      <c r="AN67" s="23"/>
      <c r="AO67" s="72"/>
      <c r="AP67" s="72"/>
      <c r="AQ67" s="23"/>
      <c r="AR67" s="16"/>
      <c r="AS67" s="24"/>
      <c r="AT67" s="8"/>
      <c r="AU67" s="16"/>
      <c r="AV67" s="19"/>
      <c r="AW67" s="8"/>
      <c r="AX67" s="16"/>
      <c r="AY67" s="24"/>
      <c r="AZ67" s="8"/>
      <c r="BA67" s="19"/>
      <c r="BB67" s="19"/>
      <c r="BC67" s="26"/>
      <c r="BD67" s="19"/>
      <c r="BE67" s="24"/>
      <c r="BF67" s="26"/>
    </row>
    <row r="68" spans="2:58" s="33" customFormat="1" ht="12.75">
      <c r="B68"/>
      <c r="C68" s="70"/>
      <c r="D68" s="70"/>
      <c r="E68" s="23"/>
      <c r="F68" s="72"/>
      <c r="G68" s="72"/>
      <c r="H68" s="23"/>
      <c r="I68"/>
      <c r="J68" s="70"/>
      <c r="K68" s="70"/>
      <c r="L68" s="23"/>
      <c r="M68" s="72"/>
      <c r="N68" s="72"/>
      <c r="O68" s="23"/>
      <c r="P68"/>
      <c r="Q68" s="70"/>
      <c r="R68" s="70"/>
      <c r="S68" s="23"/>
      <c r="T68" s="72"/>
      <c r="U68" s="72"/>
      <c r="V68" s="23"/>
      <c r="W68"/>
      <c r="X68" s="70"/>
      <c r="Y68" s="70"/>
      <c r="Z68" s="23"/>
      <c r="AA68" s="72"/>
      <c r="AB68" s="72"/>
      <c r="AC68" s="23"/>
      <c r="AD68"/>
      <c r="AE68" s="70"/>
      <c r="AF68" s="70"/>
      <c r="AG68" s="23"/>
      <c r="AH68" s="72"/>
      <c r="AI68" s="72"/>
      <c r="AJ68" s="23"/>
      <c r="AK68"/>
      <c r="AL68" s="70"/>
      <c r="AM68" s="70"/>
      <c r="AN68" s="23"/>
      <c r="AO68" s="72"/>
      <c r="AP68" s="72"/>
      <c r="AQ68" s="23"/>
      <c r="AR68" s="16"/>
      <c r="AS68" s="24"/>
      <c r="AT68" s="8"/>
      <c r="AU68" s="16"/>
      <c r="AV68" s="19"/>
      <c r="AW68" s="8"/>
      <c r="AX68" s="16"/>
      <c r="AY68" s="24"/>
      <c r="AZ68" s="8"/>
      <c r="BA68" s="19"/>
      <c r="BB68" s="19"/>
      <c r="BC68" s="26"/>
      <c r="BD68" s="19"/>
      <c r="BE68" s="24"/>
      <c r="BF68" s="26"/>
    </row>
    <row r="69" spans="2:58" s="33" customFormat="1" ht="12.75">
      <c r="B69"/>
      <c r="C69" s="70"/>
      <c r="D69" s="70"/>
      <c r="E69" s="23"/>
      <c r="F69" s="72"/>
      <c r="G69" s="72"/>
      <c r="H69" s="23"/>
      <c r="I69"/>
      <c r="J69" s="70"/>
      <c r="K69" s="70"/>
      <c r="L69" s="23"/>
      <c r="M69" s="72"/>
      <c r="N69" s="72"/>
      <c r="O69" s="23"/>
      <c r="P69"/>
      <c r="Q69" s="70"/>
      <c r="R69" s="70"/>
      <c r="S69" s="23"/>
      <c r="T69" s="72"/>
      <c r="U69" s="72"/>
      <c r="V69" s="23"/>
      <c r="W69"/>
      <c r="X69" s="70"/>
      <c r="Y69" s="70"/>
      <c r="Z69" s="23"/>
      <c r="AA69" s="72"/>
      <c r="AB69" s="72"/>
      <c r="AC69" s="23"/>
      <c r="AD69"/>
      <c r="AE69" s="70"/>
      <c r="AF69" s="70"/>
      <c r="AG69" s="23"/>
      <c r="AH69" s="72"/>
      <c r="AI69" s="72"/>
      <c r="AJ69" s="23"/>
      <c r="AK69"/>
      <c r="AL69" s="70"/>
      <c r="AM69" s="70"/>
      <c r="AN69" s="23"/>
      <c r="AO69" s="72"/>
      <c r="AP69" s="72"/>
      <c r="AQ69" s="23"/>
      <c r="AR69" s="16"/>
      <c r="AS69" s="24"/>
      <c r="AT69" s="8"/>
      <c r="AU69" s="16"/>
      <c r="AV69" s="19"/>
      <c r="AW69" s="8"/>
      <c r="AX69" s="16"/>
      <c r="AY69" s="24"/>
      <c r="AZ69" s="8"/>
      <c r="BA69" s="19"/>
      <c r="BB69" s="19"/>
      <c r="BC69" s="26"/>
      <c r="BD69" s="16"/>
      <c r="BE69" s="24"/>
      <c r="BF69" s="8"/>
    </row>
    <row r="70" spans="2:58" s="33" customFormat="1" ht="12.75">
      <c r="B70"/>
      <c r="C70" s="70"/>
      <c r="D70" s="70"/>
      <c r="E70" s="23"/>
      <c r="F70" s="72"/>
      <c r="G70" s="72"/>
      <c r="H70" s="23"/>
      <c r="I70"/>
      <c r="J70" s="70"/>
      <c r="K70" s="70"/>
      <c r="L70" s="23"/>
      <c r="M70" s="72"/>
      <c r="N70" s="72"/>
      <c r="O70" s="23"/>
      <c r="P70"/>
      <c r="Q70" s="70"/>
      <c r="R70" s="70"/>
      <c r="S70" s="23"/>
      <c r="T70" s="72"/>
      <c r="U70" s="72"/>
      <c r="V70" s="23"/>
      <c r="W70"/>
      <c r="X70" s="70"/>
      <c r="Y70" s="70"/>
      <c r="Z70" s="23"/>
      <c r="AA70" s="72"/>
      <c r="AB70" s="72"/>
      <c r="AC70" s="23"/>
      <c r="AD70"/>
      <c r="AE70" s="70"/>
      <c r="AF70" s="70"/>
      <c r="AG70" s="23"/>
      <c r="AH70" s="72"/>
      <c r="AI70" s="72"/>
      <c r="AJ70" s="23"/>
      <c r="AK70"/>
      <c r="AL70" s="70"/>
      <c r="AM70" s="70"/>
      <c r="AN70" s="23"/>
      <c r="AO70" s="72"/>
      <c r="AP70" s="72"/>
      <c r="AQ70" s="23"/>
      <c r="AR70" s="16"/>
      <c r="AS70" s="24"/>
      <c r="AT70" s="8"/>
      <c r="AU70" s="16"/>
      <c r="AV70" s="16"/>
      <c r="AW70" s="8"/>
      <c r="AX70" s="16"/>
      <c r="AY70" s="24"/>
      <c r="AZ70" s="8"/>
      <c r="BA70" s="16"/>
      <c r="BB70" s="16"/>
      <c r="BC70" s="8"/>
      <c r="BD70" s="16"/>
      <c r="BE70" s="24"/>
      <c r="BF70" s="8"/>
    </row>
    <row r="71" spans="2:58" s="33" customFormat="1" ht="12.75">
      <c r="B71"/>
      <c r="C71" s="70"/>
      <c r="D71" s="70"/>
      <c r="E71" s="23"/>
      <c r="F71" s="72"/>
      <c r="G71" s="72"/>
      <c r="H71" s="23"/>
      <c r="I71"/>
      <c r="J71" s="70"/>
      <c r="K71" s="70"/>
      <c r="L71" s="23"/>
      <c r="M71" s="72"/>
      <c r="N71" s="72"/>
      <c r="O71" s="23"/>
      <c r="P71"/>
      <c r="Q71" s="70"/>
      <c r="R71" s="70"/>
      <c r="S71" s="23"/>
      <c r="T71" s="72"/>
      <c r="U71" s="72"/>
      <c r="V71" s="23"/>
      <c r="W71"/>
      <c r="X71" s="70"/>
      <c r="Y71" s="70"/>
      <c r="Z71" s="23"/>
      <c r="AA71" s="72"/>
      <c r="AB71" s="72"/>
      <c r="AC71" s="23"/>
      <c r="AD71"/>
      <c r="AE71" s="70"/>
      <c r="AF71" s="70"/>
      <c r="AG71" s="23"/>
      <c r="AH71" s="72"/>
      <c r="AI71" s="72"/>
      <c r="AJ71" s="23"/>
      <c r="AK71"/>
      <c r="AL71" s="70"/>
      <c r="AM71" s="70"/>
      <c r="AN71" s="23"/>
      <c r="AO71" s="72"/>
      <c r="AP71" s="72"/>
      <c r="AQ71" s="23"/>
      <c r="AR71" s="16"/>
      <c r="AS71" s="24"/>
      <c r="AT71" s="8"/>
      <c r="AU71" s="16"/>
      <c r="AV71" s="16"/>
      <c r="AW71" s="8"/>
      <c r="AX71" s="16"/>
      <c r="AY71" s="24"/>
      <c r="AZ71" s="8"/>
      <c r="BA71" s="16"/>
      <c r="BB71" s="16"/>
      <c r="BC71" s="8"/>
      <c r="BD71" s="16"/>
      <c r="BE71" s="24"/>
      <c r="BF71" s="8"/>
    </row>
    <row r="81" spans="2:43" s="65" customFormat="1" ht="12.75">
      <c r="B81"/>
      <c r="C81" s="70"/>
      <c r="D81" s="70"/>
      <c r="E81" s="23"/>
      <c r="F81" s="72"/>
      <c r="G81" s="72"/>
      <c r="H81" s="23"/>
      <c r="I81"/>
      <c r="J81" s="70"/>
      <c r="K81" s="70"/>
      <c r="L81" s="23"/>
      <c r="M81" s="72"/>
      <c r="N81" s="72"/>
      <c r="O81" s="23"/>
      <c r="P81"/>
      <c r="Q81" s="70"/>
      <c r="R81" s="70"/>
      <c r="S81" s="23"/>
      <c r="T81" s="72"/>
      <c r="U81" s="72"/>
      <c r="V81" s="23"/>
      <c r="W81"/>
      <c r="X81" s="70"/>
      <c r="Y81" s="70"/>
      <c r="Z81" s="23"/>
      <c r="AA81" s="72"/>
      <c r="AB81" s="72"/>
      <c r="AC81" s="23"/>
      <c r="AD81"/>
      <c r="AE81" s="70"/>
      <c r="AF81" s="70"/>
      <c r="AG81" s="23"/>
      <c r="AH81" s="72"/>
      <c r="AI81" s="72"/>
      <c r="AJ81" s="23"/>
      <c r="AK81"/>
      <c r="AL81" s="70"/>
      <c r="AM81" s="70"/>
      <c r="AN81" s="23"/>
      <c r="AO81" s="72"/>
      <c r="AP81" s="72"/>
      <c r="AQ81" s="23"/>
    </row>
  </sheetData>
  <sheetProtection/>
  <mergeCells count="70">
    <mergeCell ref="C3:E3"/>
    <mergeCell ref="AE1:AJ1"/>
    <mergeCell ref="AL1:AQ1"/>
    <mergeCell ref="AE2:AJ2"/>
    <mergeCell ref="AL2:AQ2"/>
    <mergeCell ref="C1:H1"/>
    <mergeCell ref="J1:O1"/>
    <mergeCell ref="C2:H2"/>
    <mergeCell ref="J2:O2"/>
    <mergeCell ref="Q2:V2"/>
    <mergeCell ref="X2:AC2"/>
    <mergeCell ref="Q1:V1"/>
    <mergeCell ref="X1:AC1"/>
    <mergeCell ref="F3:H3"/>
    <mergeCell ref="J3:L3"/>
    <mergeCell ref="Q3:S3"/>
    <mergeCell ref="T3:V3"/>
    <mergeCell ref="X3:Z3"/>
    <mergeCell ref="AA3:AC3"/>
    <mergeCell ref="L4:L5"/>
    <mergeCell ref="M3:O3"/>
    <mergeCell ref="G4:G5"/>
    <mergeCell ref="H4:H5"/>
    <mergeCell ref="I4:I5"/>
    <mergeCell ref="J4:J5"/>
    <mergeCell ref="K4:K5"/>
    <mergeCell ref="M4:M5"/>
    <mergeCell ref="N4:N5"/>
    <mergeCell ref="O4:O5"/>
    <mergeCell ref="AE3:AG3"/>
    <mergeCell ref="AH3:AJ3"/>
    <mergeCell ref="AL3:AN3"/>
    <mergeCell ref="AO3:AQ3"/>
    <mergeCell ref="C4:C5"/>
    <mergeCell ref="D4:D5"/>
    <mergeCell ref="E4:E5"/>
    <mergeCell ref="F4:F5"/>
    <mergeCell ref="P4:P5"/>
    <mergeCell ref="Q4:Q5"/>
    <mergeCell ref="R4:R5"/>
    <mergeCell ref="S4:S5"/>
    <mergeCell ref="T4:T5"/>
    <mergeCell ref="U4:U5"/>
    <mergeCell ref="V4:V5"/>
    <mergeCell ref="W4:W5"/>
    <mergeCell ref="AH4:AH5"/>
    <mergeCell ref="AI4:AI5"/>
    <mergeCell ref="X4:X5"/>
    <mergeCell ref="Y4:Y5"/>
    <mergeCell ref="Z4:Z5"/>
    <mergeCell ref="AA4:AA5"/>
    <mergeCell ref="AB4:AB5"/>
    <mergeCell ref="AC4:AC5"/>
    <mergeCell ref="AO4:AO5"/>
    <mergeCell ref="AP4:AP5"/>
    <mergeCell ref="AQ4:AQ5"/>
    <mergeCell ref="AK4:AK5"/>
    <mergeCell ref="AL4:AL5"/>
    <mergeCell ref="AM4:AM5"/>
    <mergeCell ref="AN4:AN5"/>
    <mergeCell ref="B4:B5"/>
    <mergeCell ref="A1:B1"/>
    <mergeCell ref="A2:B2"/>
    <mergeCell ref="A3:B3"/>
    <mergeCell ref="A4:A5"/>
    <mergeCell ref="AJ4:AJ5"/>
    <mergeCell ref="AD4:AD5"/>
    <mergeCell ref="AE4:AE5"/>
    <mergeCell ref="AF4:AF5"/>
    <mergeCell ref="AG4:AG5"/>
  </mergeCells>
  <conditionalFormatting sqref="C6:C9 F6:F9 J6:J9 M6:M9">
    <cfRule type="cellIs" priority="1" dxfId="0" operator="between" stopIfTrue="1">
      <formula>0</formula>
      <formula>4</formula>
    </cfRule>
  </conditionalFormatting>
  <hyperlinks>
    <hyperlink ref="A1" location="Contents!A1" display="Back to Contents"/>
    <hyperlink ref="A2" location="'Demography - Age'!B72" display="Link to OPR totals"/>
    <hyperlink ref="A3" location="'Demography - Age'!B80" display="Link to Territory/ Aust. totals"/>
    <hyperlink ref="A2:B2" location="'Demography - Age'!C39" display="Link to OPR totals"/>
    <hyperlink ref="A3:B3" location="'Demography - Age'!C47" display="Link to Territory/ Aust total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81"/>
  <sheetViews>
    <sheetView zoomScalePageLayoutView="0" workbookViewId="0" topLeftCell="A1">
      <pane xSplit="2" ySplit="5" topLeftCell="C6" activePane="bottomRight" state="frozen"/>
      <selection pane="topLeft" activeCell="A1" sqref="A1"/>
      <selection pane="topRight" activeCell="B1" sqref="B1"/>
      <selection pane="bottomLeft" activeCell="A6" sqref="A6"/>
      <selection pane="bottomRight" activeCell="C6" sqref="C6"/>
    </sheetView>
  </sheetViews>
  <sheetFormatPr defaultColWidth="9.140625" defaultRowHeight="12.75"/>
  <cols>
    <col min="1" max="1" width="24.7109375" style="0" customWidth="1"/>
    <col min="2" max="2" width="5.7109375" style="0" customWidth="1"/>
    <col min="3" max="8" width="10.7109375" style="0" customWidth="1"/>
    <col min="9" max="9" width="1.7109375" style="0" customWidth="1"/>
    <col min="10" max="12" width="9.140625" style="18" customWidth="1"/>
    <col min="16" max="16" width="2.00390625" style="0" customWidth="1"/>
    <col min="20" max="20" width="2.57421875" style="0" customWidth="1"/>
    <col min="21" max="21" width="10.8515625" style="13" customWidth="1"/>
    <col min="22" max="22" width="10.140625" style="13" customWidth="1"/>
    <col min="23" max="23" width="11.28125" style="13" customWidth="1"/>
    <col min="24" max="24" width="10.7109375" style="13" customWidth="1"/>
    <col min="25" max="25" width="9.140625" style="13" customWidth="1"/>
    <col min="26" max="26" width="11.28125" style="13" customWidth="1"/>
    <col min="27" max="27" width="1.7109375" style="13" customWidth="1"/>
    <col min="28" max="33" width="9.7109375" style="13" customWidth="1"/>
    <col min="34" max="34" width="2.00390625" style="13" customWidth="1"/>
    <col min="35" max="36" width="9.140625" style="13" customWidth="1"/>
    <col min="37" max="37" width="11.00390625" style="13" customWidth="1"/>
    <col min="38" max="39" width="9.140625" style="13" customWidth="1"/>
    <col min="40" max="40" width="11.00390625" style="13" customWidth="1"/>
    <col min="41" max="41" width="2.00390625" style="13" customWidth="1"/>
    <col min="42" max="44" width="11.7109375" style="18" customWidth="1"/>
    <col min="45" max="45" width="2.140625" style="18" customWidth="1"/>
    <col min="46" max="46" width="11.28125" style="18" customWidth="1"/>
    <col min="47" max="47" width="9.140625" style="18" customWidth="1"/>
    <col min="48" max="49" width="11.28125" style="18" customWidth="1"/>
    <col min="50" max="50" width="9.140625" style="18" customWidth="1"/>
    <col min="51" max="51" width="11.28125" style="18" customWidth="1"/>
    <col min="52" max="52" width="2.00390625" style="18" customWidth="1"/>
    <col min="53" max="58" width="11.28125" style="18" customWidth="1"/>
  </cols>
  <sheetData>
    <row r="1" spans="1:256" s="36" customFormat="1" ht="12.75">
      <c r="A1" s="153" t="s">
        <v>13</v>
      </c>
      <c r="B1" s="154"/>
      <c r="C1" s="188" t="s">
        <v>38</v>
      </c>
      <c r="D1" s="189"/>
      <c r="E1" s="189"/>
      <c r="F1" s="189"/>
      <c r="G1" s="189"/>
      <c r="H1" s="189"/>
      <c r="I1" s="122"/>
      <c r="J1" s="200" t="s">
        <v>38</v>
      </c>
      <c r="K1" s="201"/>
      <c r="L1" s="201"/>
      <c r="M1" s="201"/>
      <c r="N1" s="201"/>
      <c r="O1" s="201"/>
      <c r="P1" s="129"/>
      <c r="Q1" s="202" t="s">
        <v>38</v>
      </c>
      <c r="R1" s="203"/>
      <c r="S1" s="203"/>
      <c r="T1" s="35"/>
      <c r="U1" s="188" t="s">
        <v>38</v>
      </c>
      <c r="V1" s="189"/>
      <c r="W1" s="189"/>
      <c r="X1" s="189"/>
      <c r="Y1" s="189"/>
      <c r="Z1" s="189"/>
      <c r="AA1" s="35"/>
      <c r="AB1" s="188" t="s">
        <v>38</v>
      </c>
      <c r="AC1" s="189"/>
      <c r="AD1" s="189"/>
      <c r="AE1" s="189"/>
      <c r="AF1" s="189"/>
      <c r="AG1" s="189"/>
      <c r="AH1" s="35"/>
      <c r="AI1" s="188" t="s">
        <v>38</v>
      </c>
      <c r="AJ1" s="189"/>
      <c r="AK1" s="189"/>
      <c r="AL1" s="189"/>
      <c r="AM1" s="189"/>
      <c r="AN1" s="189"/>
      <c r="AO1" s="129"/>
      <c r="AP1" s="188" t="s">
        <v>38</v>
      </c>
      <c r="AQ1" s="189"/>
      <c r="AR1" s="189"/>
      <c r="AS1" s="129"/>
      <c r="AT1" s="198" t="s">
        <v>38</v>
      </c>
      <c r="AU1" s="199"/>
      <c r="AV1" s="199"/>
      <c r="AW1" s="199"/>
      <c r="AX1" s="199"/>
      <c r="AY1" s="199"/>
      <c r="AZ1" s="129"/>
      <c r="BA1" s="188" t="s">
        <v>38</v>
      </c>
      <c r="BB1" s="189"/>
      <c r="BC1" s="189"/>
      <c r="BD1" s="189"/>
      <c r="BE1" s="189"/>
      <c r="BF1" s="189"/>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59" s="5" customFormat="1" ht="18" customHeight="1">
      <c r="A2" s="155" t="s">
        <v>111</v>
      </c>
      <c r="B2" s="156"/>
      <c r="C2" s="190" t="s">
        <v>1</v>
      </c>
      <c r="D2" s="191"/>
      <c r="E2" s="191"/>
      <c r="F2" s="191"/>
      <c r="G2" s="191"/>
      <c r="H2" s="191"/>
      <c r="I2" s="130"/>
      <c r="J2" s="192" t="s">
        <v>2</v>
      </c>
      <c r="K2" s="193"/>
      <c r="L2" s="193"/>
      <c r="M2" s="193"/>
      <c r="N2" s="193"/>
      <c r="O2" s="193"/>
      <c r="P2" s="130"/>
      <c r="Q2" s="194" t="s">
        <v>22</v>
      </c>
      <c r="R2" s="195"/>
      <c r="S2" s="195"/>
      <c r="T2" s="37"/>
      <c r="U2" s="192" t="s">
        <v>29</v>
      </c>
      <c r="V2" s="193"/>
      <c r="W2" s="193"/>
      <c r="X2" s="193"/>
      <c r="Y2" s="193"/>
      <c r="Z2" s="193"/>
      <c r="AA2" s="37"/>
      <c r="AB2" s="192" t="s">
        <v>30</v>
      </c>
      <c r="AC2" s="193"/>
      <c r="AD2" s="193"/>
      <c r="AE2" s="193"/>
      <c r="AF2" s="193"/>
      <c r="AG2" s="193"/>
      <c r="AH2" s="37"/>
      <c r="AI2" s="192" t="s">
        <v>3</v>
      </c>
      <c r="AJ2" s="193"/>
      <c r="AK2" s="193"/>
      <c r="AL2" s="193"/>
      <c r="AM2" s="193"/>
      <c r="AN2" s="193"/>
      <c r="AO2" s="130"/>
      <c r="AP2" s="173" t="s">
        <v>4</v>
      </c>
      <c r="AQ2" s="174"/>
      <c r="AR2" s="174"/>
      <c r="AS2" s="131"/>
      <c r="AT2" s="173" t="s">
        <v>58</v>
      </c>
      <c r="AU2" s="174"/>
      <c r="AV2" s="174"/>
      <c r="AW2" s="174"/>
      <c r="AX2" s="174"/>
      <c r="AY2" s="174"/>
      <c r="AZ2" s="130"/>
      <c r="BA2" s="196" t="s">
        <v>106</v>
      </c>
      <c r="BB2" s="197"/>
      <c r="BC2" s="197"/>
      <c r="BD2" s="197"/>
      <c r="BE2" s="197"/>
      <c r="BF2" s="197"/>
      <c r="BG2" s="38"/>
    </row>
    <row r="3" spans="1:58" s="5" customFormat="1" ht="18" customHeight="1">
      <c r="A3" s="157" t="s">
        <v>116</v>
      </c>
      <c r="B3" s="158"/>
      <c r="C3" s="185">
        <v>1996</v>
      </c>
      <c r="D3" s="186"/>
      <c r="E3" s="186"/>
      <c r="F3" s="168">
        <v>2001</v>
      </c>
      <c r="G3" s="187"/>
      <c r="H3" s="187"/>
      <c r="I3" s="77"/>
      <c r="J3" s="182">
        <v>1996</v>
      </c>
      <c r="K3" s="184"/>
      <c r="L3" s="184"/>
      <c r="M3" s="182">
        <v>2001</v>
      </c>
      <c r="N3" s="184"/>
      <c r="O3" s="184"/>
      <c r="P3" s="77"/>
      <c r="Q3" s="182">
        <v>2001</v>
      </c>
      <c r="R3" s="184"/>
      <c r="S3" s="184"/>
      <c r="T3" s="77"/>
      <c r="U3" s="182">
        <v>1996</v>
      </c>
      <c r="V3" s="184"/>
      <c r="W3" s="184"/>
      <c r="X3" s="182">
        <v>2001</v>
      </c>
      <c r="Y3" s="184"/>
      <c r="Z3" s="184"/>
      <c r="AA3" s="77"/>
      <c r="AB3" s="182">
        <v>1996</v>
      </c>
      <c r="AC3" s="184"/>
      <c r="AD3" s="184"/>
      <c r="AE3" s="182">
        <v>2001</v>
      </c>
      <c r="AF3" s="184"/>
      <c r="AG3" s="184"/>
      <c r="AH3" s="77"/>
      <c r="AI3" s="182">
        <v>1996</v>
      </c>
      <c r="AJ3" s="184"/>
      <c r="AK3" s="184"/>
      <c r="AL3" s="182">
        <v>2001</v>
      </c>
      <c r="AM3" s="184"/>
      <c r="AN3" s="184"/>
      <c r="AO3" s="77"/>
      <c r="AP3" s="182">
        <v>2001</v>
      </c>
      <c r="AQ3" s="183"/>
      <c r="AR3" s="183"/>
      <c r="AS3" s="123"/>
      <c r="AT3" s="168">
        <v>1996</v>
      </c>
      <c r="AU3" s="169"/>
      <c r="AV3" s="169"/>
      <c r="AW3" s="168">
        <v>2001</v>
      </c>
      <c r="AX3" s="169"/>
      <c r="AY3" s="169"/>
      <c r="AZ3" s="123"/>
      <c r="BA3" s="168">
        <v>1996</v>
      </c>
      <c r="BB3" s="169"/>
      <c r="BC3" s="169"/>
      <c r="BD3" s="168">
        <v>2001</v>
      </c>
      <c r="BE3" s="169"/>
      <c r="BF3" s="169"/>
    </row>
    <row r="4" spans="1:58" s="2" customFormat="1" ht="54.75" customHeight="1">
      <c r="A4" s="159" t="s">
        <v>66</v>
      </c>
      <c r="B4" s="151" t="s">
        <v>121</v>
      </c>
      <c r="C4" s="163" t="s">
        <v>23</v>
      </c>
      <c r="D4" s="178" t="s">
        <v>24</v>
      </c>
      <c r="E4" s="163" t="s">
        <v>70</v>
      </c>
      <c r="F4" s="163" t="s">
        <v>23</v>
      </c>
      <c r="G4" s="178" t="s">
        <v>24</v>
      </c>
      <c r="H4" s="163" t="s">
        <v>70</v>
      </c>
      <c r="I4" s="165"/>
      <c r="J4" s="163" t="s">
        <v>11</v>
      </c>
      <c r="K4" s="163" t="s">
        <v>24</v>
      </c>
      <c r="L4" s="181" t="s">
        <v>25</v>
      </c>
      <c r="M4" s="163" t="s">
        <v>11</v>
      </c>
      <c r="N4" s="163" t="s">
        <v>24</v>
      </c>
      <c r="O4" s="181" t="s">
        <v>25</v>
      </c>
      <c r="P4" s="165"/>
      <c r="Q4" s="163" t="s">
        <v>26</v>
      </c>
      <c r="R4" s="163" t="s">
        <v>27</v>
      </c>
      <c r="S4" s="181" t="s">
        <v>28</v>
      </c>
      <c r="T4" s="165"/>
      <c r="U4" s="163" t="s">
        <v>31</v>
      </c>
      <c r="V4" s="163" t="s">
        <v>32</v>
      </c>
      <c r="W4" s="181" t="s">
        <v>33</v>
      </c>
      <c r="X4" s="163" t="s">
        <v>31</v>
      </c>
      <c r="Y4" s="163" t="s">
        <v>32</v>
      </c>
      <c r="Z4" s="181" t="s">
        <v>33</v>
      </c>
      <c r="AA4" s="165"/>
      <c r="AB4" s="163" t="s">
        <v>12</v>
      </c>
      <c r="AC4" s="163" t="s">
        <v>34</v>
      </c>
      <c r="AD4" s="181" t="s">
        <v>35</v>
      </c>
      <c r="AE4" s="163" t="s">
        <v>12</v>
      </c>
      <c r="AF4" s="163" t="s">
        <v>34</v>
      </c>
      <c r="AG4" s="181" t="s">
        <v>35</v>
      </c>
      <c r="AH4" s="165"/>
      <c r="AI4" s="163" t="s">
        <v>107</v>
      </c>
      <c r="AJ4" s="163" t="s">
        <v>60</v>
      </c>
      <c r="AK4" s="181" t="s">
        <v>36</v>
      </c>
      <c r="AL4" s="163" t="s">
        <v>107</v>
      </c>
      <c r="AM4" s="163" t="s">
        <v>60</v>
      </c>
      <c r="AN4" s="181" t="s">
        <v>36</v>
      </c>
      <c r="AO4" s="165"/>
      <c r="AP4" s="163" t="s">
        <v>61</v>
      </c>
      <c r="AQ4" s="179" t="s">
        <v>14</v>
      </c>
      <c r="AR4" s="163" t="s">
        <v>62</v>
      </c>
      <c r="AS4" s="178"/>
      <c r="AT4" s="163" t="s">
        <v>109</v>
      </c>
      <c r="AU4" s="163" t="s">
        <v>37</v>
      </c>
      <c r="AV4" s="163" t="s">
        <v>108</v>
      </c>
      <c r="AW4" s="163" t="s">
        <v>109</v>
      </c>
      <c r="AX4" s="163" t="s">
        <v>37</v>
      </c>
      <c r="AY4" s="163" t="s">
        <v>108</v>
      </c>
      <c r="AZ4" s="178"/>
      <c r="BA4" s="163" t="s">
        <v>63</v>
      </c>
      <c r="BB4" s="163" t="s">
        <v>64</v>
      </c>
      <c r="BC4" s="163" t="s">
        <v>65</v>
      </c>
      <c r="BD4" s="163" t="s">
        <v>63</v>
      </c>
      <c r="BE4" s="163" t="s">
        <v>64</v>
      </c>
      <c r="BF4" s="163" t="s">
        <v>65</v>
      </c>
    </row>
    <row r="5" spans="1:58" s="126" customFormat="1" ht="26.25" customHeight="1">
      <c r="A5" s="160"/>
      <c r="B5" s="152"/>
      <c r="C5" s="164"/>
      <c r="D5" s="170"/>
      <c r="E5" s="164"/>
      <c r="F5" s="164"/>
      <c r="G5" s="170"/>
      <c r="H5" s="164"/>
      <c r="I5" s="166"/>
      <c r="J5" s="170"/>
      <c r="K5" s="170"/>
      <c r="L5" s="166"/>
      <c r="M5" s="170"/>
      <c r="N5" s="170"/>
      <c r="O5" s="166"/>
      <c r="P5" s="166"/>
      <c r="Q5" s="170"/>
      <c r="R5" s="170"/>
      <c r="S5" s="166"/>
      <c r="T5" s="166"/>
      <c r="U5" s="170"/>
      <c r="V5" s="170"/>
      <c r="W5" s="166"/>
      <c r="X5" s="170"/>
      <c r="Y5" s="170"/>
      <c r="Z5" s="166"/>
      <c r="AA5" s="166"/>
      <c r="AB5" s="170"/>
      <c r="AC5" s="170"/>
      <c r="AD5" s="166"/>
      <c r="AE5" s="170"/>
      <c r="AF5" s="170"/>
      <c r="AG5" s="166"/>
      <c r="AH5" s="166"/>
      <c r="AI5" s="170"/>
      <c r="AJ5" s="170"/>
      <c r="AK5" s="166"/>
      <c r="AL5" s="170"/>
      <c r="AM5" s="170"/>
      <c r="AN5" s="166"/>
      <c r="AO5" s="166"/>
      <c r="AP5" s="164"/>
      <c r="AQ5" s="180"/>
      <c r="AR5" s="164"/>
      <c r="AS5" s="177"/>
      <c r="AT5" s="170"/>
      <c r="AU5" s="170"/>
      <c r="AV5" s="170"/>
      <c r="AW5" s="170"/>
      <c r="AX5" s="177"/>
      <c r="AY5" s="170"/>
      <c r="AZ5" s="170"/>
      <c r="BA5" s="170"/>
      <c r="BB5" s="170"/>
      <c r="BC5" s="164"/>
      <c r="BD5" s="170"/>
      <c r="BE5" s="170"/>
      <c r="BF5" s="164"/>
    </row>
    <row r="6" spans="1:58" ht="12.75">
      <c r="A6" s="78" t="s">
        <v>117</v>
      </c>
      <c r="B6" s="100" t="s">
        <v>122</v>
      </c>
      <c r="C6" s="14">
        <v>230</v>
      </c>
      <c r="D6" s="14">
        <v>684</v>
      </c>
      <c r="E6" s="47">
        <v>33.62573099415205</v>
      </c>
      <c r="F6" s="14">
        <v>153</v>
      </c>
      <c r="G6" s="14">
        <v>556</v>
      </c>
      <c r="H6" s="47">
        <v>27.51798561151079</v>
      </c>
      <c r="I6" s="125"/>
      <c r="J6" s="85">
        <v>136</v>
      </c>
      <c r="K6" s="85">
        <v>684</v>
      </c>
      <c r="L6" s="10">
        <f>J6/K6%</f>
        <v>19.883040935672515</v>
      </c>
      <c r="M6" s="85">
        <v>114</v>
      </c>
      <c r="N6" s="85">
        <v>556</v>
      </c>
      <c r="O6" s="10">
        <f>M6/N6%</f>
        <v>20.50359712230216</v>
      </c>
      <c r="P6" s="125"/>
      <c r="Q6" s="85">
        <v>18</v>
      </c>
      <c r="R6" s="85">
        <v>336</v>
      </c>
      <c r="S6" s="10">
        <f>Q6/R6%</f>
        <v>5.357142857142858</v>
      </c>
      <c r="T6" s="125"/>
      <c r="U6" s="85">
        <v>171</v>
      </c>
      <c r="V6" s="85">
        <v>811</v>
      </c>
      <c r="W6" s="10">
        <f>U6/V6%</f>
        <v>21.085080147965478</v>
      </c>
      <c r="X6" s="85">
        <v>156</v>
      </c>
      <c r="Y6" s="85">
        <v>800</v>
      </c>
      <c r="Z6" s="10">
        <f>X6/Y6%</f>
        <v>19.5</v>
      </c>
      <c r="AA6" s="125"/>
      <c r="AB6" s="85">
        <v>102</v>
      </c>
      <c r="AC6" s="85">
        <v>632</v>
      </c>
      <c r="AD6" s="10">
        <f>AB6/AC6%</f>
        <v>16.139240506329113</v>
      </c>
      <c r="AE6" s="85">
        <v>113</v>
      </c>
      <c r="AF6" s="85">
        <v>659</v>
      </c>
      <c r="AG6" s="10">
        <f>AE6/AF6%</f>
        <v>17.147192716236724</v>
      </c>
      <c r="AH6" s="125"/>
      <c r="AI6" s="85">
        <v>297</v>
      </c>
      <c r="AJ6" s="85">
        <v>672</v>
      </c>
      <c r="AK6" s="10">
        <f>AI6/AJ6%</f>
        <v>44.19642857142858</v>
      </c>
      <c r="AL6" s="85">
        <v>386</v>
      </c>
      <c r="AM6" s="85">
        <v>671</v>
      </c>
      <c r="AN6" s="10">
        <f>AL6/AM6%</f>
        <v>57.52608047690015</v>
      </c>
      <c r="AO6" s="125"/>
      <c r="AP6" s="85">
        <v>197</v>
      </c>
      <c r="AQ6" s="85">
        <v>2490</v>
      </c>
      <c r="AR6" s="10">
        <f>AP6/AQ6%</f>
        <v>7.911646586345382</v>
      </c>
      <c r="AS6" s="132"/>
      <c r="AT6" s="85">
        <v>29</v>
      </c>
      <c r="AU6" s="85">
        <v>62</v>
      </c>
      <c r="AV6" s="10">
        <f>AT6/AU6%</f>
        <v>46.774193548387096</v>
      </c>
      <c r="AW6" s="85">
        <v>31</v>
      </c>
      <c r="AX6" s="85">
        <v>49</v>
      </c>
      <c r="AY6" s="10">
        <f>AW6/AX6%</f>
        <v>63.26530612244898</v>
      </c>
      <c r="AZ6" s="132"/>
      <c r="BA6" s="85">
        <v>299</v>
      </c>
      <c r="BB6" s="85">
        <v>447</v>
      </c>
      <c r="BC6" s="10">
        <f>BA6/BB6%</f>
        <v>66.8903803131991</v>
      </c>
      <c r="BD6" s="85">
        <v>204</v>
      </c>
      <c r="BE6" s="85">
        <v>755</v>
      </c>
      <c r="BF6" s="10">
        <f>BD6/BE6%</f>
        <v>27.019867549668874</v>
      </c>
    </row>
    <row r="7" spans="1:58" ht="12.75">
      <c r="A7" s="78" t="s">
        <v>118</v>
      </c>
      <c r="B7" s="100" t="s">
        <v>122</v>
      </c>
      <c r="C7" s="14">
        <v>183</v>
      </c>
      <c r="D7" s="14">
        <v>546</v>
      </c>
      <c r="E7" s="47">
        <v>33.51648351648351</v>
      </c>
      <c r="F7" s="14">
        <v>149</v>
      </c>
      <c r="G7" s="14">
        <v>482</v>
      </c>
      <c r="H7" s="47">
        <v>30.91286307053942</v>
      </c>
      <c r="I7" s="125"/>
      <c r="J7" s="86">
        <v>105</v>
      </c>
      <c r="K7" s="86">
        <v>546</v>
      </c>
      <c r="L7" s="10">
        <f>J7/K7%</f>
        <v>19.23076923076923</v>
      </c>
      <c r="M7" s="86">
        <v>119</v>
      </c>
      <c r="N7" s="86">
        <v>482</v>
      </c>
      <c r="O7" s="10">
        <f>M7/N7%</f>
        <v>24.688796680497923</v>
      </c>
      <c r="P7" s="125"/>
      <c r="Q7" s="86">
        <v>20</v>
      </c>
      <c r="R7" s="86">
        <v>340</v>
      </c>
      <c r="S7" s="10">
        <f>Q7/R7%</f>
        <v>5.882352941176471</v>
      </c>
      <c r="T7" s="125"/>
      <c r="U7" s="86">
        <v>125</v>
      </c>
      <c r="V7" s="86">
        <v>591</v>
      </c>
      <c r="W7" s="10">
        <f>U7/V7%</f>
        <v>21.150592216582062</v>
      </c>
      <c r="X7" s="86">
        <v>126</v>
      </c>
      <c r="Y7" s="86">
        <v>574</v>
      </c>
      <c r="Z7" s="10">
        <f>X7/Y7%</f>
        <v>21.95121951219512</v>
      </c>
      <c r="AA7" s="125"/>
      <c r="AB7" s="86">
        <v>81</v>
      </c>
      <c r="AC7" s="86">
        <v>464</v>
      </c>
      <c r="AD7" s="10">
        <f>AB7/AC7%</f>
        <v>17.45689655172414</v>
      </c>
      <c r="AE7" s="86">
        <v>73</v>
      </c>
      <c r="AF7" s="86">
        <v>441</v>
      </c>
      <c r="AG7" s="10">
        <f>AE7/AF7%</f>
        <v>16.55328798185941</v>
      </c>
      <c r="AH7" s="125"/>
      <c r="AI7" s="86">
        <v>218</v>
      </c>
      <c r="AJ7" s="86">
        <v>454</v>
      </c>
      <c r="AK7" s="10">
        <f>AI7/AJ7%</f>
        <v>48.01762114537445</v>
      </c>
      <c r="AL7" s="86">
        <v>281</v>
      </c>
      <c r="AM7" s="86">
        <v>440</v>
      </c>
      <c r="AN7" s="10">
        <f>AL7/AM7%</f>
        <v>63.86363636363636</v>
      </c>
      <c r="AO7" s="125"/>
      <c r="AP7" s="86">
        <v>184</v>
      </c>
      <c r="AQ7" s="86">
        <v>1860</v>
      </c>
      <c r="AR7" s="10">
        <f>AP7/AQ7%</f>
        <v>9.89247311827957</v>
      </c>
      <c r="AS7" s="132"/>
      <c r="AT7" s="86">
        <v>25</v>
      </c>
      <c r="AU7" s="86">
        <v>51</v>
      </c>
      <c r="AV7" s="10">
        <f>AT7/AU7%</f>
        <v>49.01960784313725</v>
      </c>
      <c r="AW7" s="86">
        <v>36</v>
      </c>
      <c r="AX7" s="86">
        <v>54</v>
      </c>
      <c r="AY7" s="10">
        <f>AW7/AX7%</f>
        <v>66.66666666666666</v>
      </c>
      <c r="AZ7" s="132"/>
      <c r="BA7" s="86">
        <v>280</v>
      </c>
      <c r="BB7" s="86">
        <v>352</v>
      </c>
      <c r="BC7" s="10">
        <f>BA7/BB7%</f>
        <v>79.54545454545455</v>
      </c>
      <c r="BD7" s="86">
        <v>225</v>
      </c>
      <c r="BE7" s="86">
        <v>556</v>
      </c>
      <c r="BF7" s="10">
        <f>BD7/BE7%</f>
        <v>40.46762589928058</v>
      </c>
    </row>
    <row r="8" spans="1:58" ht="12.75">
      <c r="A8" s="78" t="s">
        <v>119</v>
      </c>
      <c r="B8" s="100" t="s">
        <v>122</v>
      </c>
      <c r="C8" s="14">
        <v>71</v>
      </c>
      <c r="D8" s="14">
        <v>268</v>
      </c>
      <c r="E8" s="47">
        <v>26.492537313432834</v>
      </c>
      <c r="F8" s="14">
        <v>53</v>
      </c>
      <c r="G8" s="14">
        <v>251</v>
      </c>
      <c r="H8" s="47">
        <v>21.115537848605577</v>
      </c>
      <c r="I8" s="125"/>
      <c r="J8" s="86">
        <v>80</v>
      </c>
      <c r="K8" s="86">
        <v>268</v>
      </c>
      <c r="L8" s="10">
        <f>J8/K8%</f>
        <v>29.850746268656714</v>
      </c>
      <c r="M8" s="86">
        <v>95</v>
      </c>
      <c r="N8" s="86">
        <v>251</v>
      </c>
      <c r="O8" s="10">
        <f>M8/N8%</f>
        <v>37.84860557768925</v>
      </c>
      <c r="P8" s="125"/>
      <c r="Q8" s="86">
        <v>19</v>
      </c>
      <c r="R8" s="86">
        <v>126</v>
      </c>
      <c r="S8" s="10">
        <f>Q8/R8%</f>
        <v>15.079365079365079</v>
      </c>
      <c r="T8" s="125"/>
      <c r="U8" s="86">
        <v>152</v>
      </c>
      <c r="V8" s="86">
        <v>392</v>
      </c>
      <c r="W8" s="10">
        <f>U8/V8%</f>
        <v>38.775510204081634</v>
      </c>
      <c r="X8" s="86">
        <v>146</v>
      </c>
      <c r="Y8" s="86">
        <v>362</v>
      </c>
      <c r="Z8" s="10">
        <f>X8/Y8%</f>
        <v>40.331491712707184</v>
      </c>
      <c r="AA8" s="125"/>
      <c r="AB8" s="86">
        <v>68</v>
      </c>
      <c r="AC8" s="86">
        <v>288</v>
      </c>
      <c r="AD8" s="10">
        <f>AB8/AC8%</f>
        <v>23.61111111111111</v>
      </c>
      <c r="AE8" s="86">
        <v>65</v>
      </c>
      <c r="AF8" s="86">
        <v>283</v>
      </c>
      <c r="AG8" s="10">
        <f>AE8/AF8%</f>
        <v>22.968197879858657</v>
      </c>
      <c r="AH8" s="125"/>
      <c r="AI8" s="86">
        <v>125</v>
      </c>
      <c r="AJ8" s="86">
        <v>363</v>
      </c>
      <c r="AK8" s="10">
        <f>AI8/AJ8%</f>
        <v>34.43526170798898</v>
      </c>
      <c r="AL8" s="86">
        <v>167</v>
      </c>
      <c r="AM8" s="86">
        <v>383</v>
      </c>
      <c r="AN8" s="10">
        <f>AL8/AM8%</f>
        <v>43.60313315926893</v>
      </c>
      <c r="AO8" s="125"/>
      <c r="AP8" s="86">
        <v>99</v>
      </c>
      <c r="AQ8" s="86">
        <v>1633</v>
      </c>
      <c r="AR8" s="10">
        <f>AP8/AQ8%</f>
        <v>6.062461726883038</v>
      </c>
      <c r="AS8" s="132"/>
      <c r="AT8" s="86">
        <v>41</v>
      </c>
      <c r="AU8" s="86">
        <v>53</v>
      </c>
      <c r="AV8" s="10">
        <f>AT8/AU8%</f>
        <v>77.35849056603773</v>
      </c>
      <c r="AW8" s="86">
        <v>50</v>
      </c>
      <c r="AX8" s="86">
        <v>73</v>
      </c>
      <c r="AY8" s="10">
        <f>AW8/AX8%</f>
        <v>68.4931506849315</v>
      </c>
      <c r="AZ8" s="132"/>
      <c r="BA8" s="86">
        <v>104</v>
      </c>
      <c r="BB8" s="86">
        <v>224</v>
      </c>
      <c r="BC8" s="10">
        <f>BA8/BB8%</f>
        <v>46.42857142857142</v>
      </c>
      <c r="BD8" s="86">
        <v>82</v>
      </c>
      <c r="BE8" s="86">
        <v>491</v>
      </c>
      <c r="BF8" s="10">
        <f>BD8/BE8%</f>
        <v>16.700610997963338</v>
      </c>
    </row>
    <row r="9" spans="1:58" ht="12.75">
      <c r="A9" s="78" t="s">
        <v>120</v>
      </c>
      <c r="B9" s="100" t="s">
        <v>122</v>
      </c>
      <c r="C9" s="14">
        <v>167</v>
      </c>
      <c r="D9" s="14">
        <v>457</v>
      </c>
      <c r="E9" s="47">
        <v>36.542669584245075</v>
      </c>
      <c r="F9" s="14">
        <v>175</v>
      </c>
      <c r="G9" s="14">
        <v>594</v>
      </c>
      <c r="H9" s="47">
        <v>29.46127946127946</v>
      </c>
      <c r="I9" s="10"/>
      <c r="J9" s="86">
        <v>132</v>
      </c>
      <c r="K9" s="86">
        <v>457</v>
      </c>
      <c r="L9" s="10">
        <f>J9/K9%</f>
        <v>28.884026258205687</v>
      </c>
      <c r="M9" s="86">
        <v>135</v>
      </c>
      <c r="N9" s="86">
        <v>594</v>
      </c>
      <c r="O9" s="10">
        <f>M9/N9%</f>
        <v>22.727272727272727</v>
      </c>
      <c r="P9" s="9"/>
      <c r="Q9" s="86">
        <v>30</v>
      </c>
      <c r="R9" s="86">
        <v>462</v>
      </c>
      <c r="S9" s="10">
        <f>Q9/R9%</f>
        <v>6.4935064935064934</v>
      </c>
      <c r="U9" s="86">
        <v>99</v>
      </c>
      <c r="V9" s="86">
        <v>397</v>
      </c>
      <c r="W9" s="10">
        <f>U9/V9%</f>
        <v>24.937027707808564</v>
      </c>
      <c r="X9" s="86">
        <v>143</v>
      </c>
      <c r="Y9" s="86">
        <v>656</v>
      </c>
      <c r="Z9" s="10">
        <f>X9/Y9%</f>
        <v>21.79878048780488</v>
      </c>
      <c r="AA9" s="17"/>
      <c r="AB9" s="86">
        <v>53</v>
      </c>
      <c r="AC9" s="86">
        <v>301</v>
      </c>
      <c r="AD9" s="10">
        <f>AB9/AC9%</f>
        <v>17.60797342192691</v>
      </c>
      <c r="AE9" s="86">
        <v>95</v>
      </c>
      <c r="AF9" s="86">
        <v>515</v>
      </c>
      <c r="AG9" s="10">
        <f>AE9/AF9%</f>
        <v>18.44660194174757</v>
      </c>
      <c r="AH9" s="11"/>
      <c r="AI9" s="86">
        <v>138</v>
      </c>
      <c r="AJ9" s="86">
        <v>384</v>
      </c>
      <c r="AK9" s="10">
        <f>AI9/AJ9%</f>
        <v>35.9375</v>
      </c>
      <c r="AL9" s="86">
        <v>313</v>
      </c>
      <c r="AM9" s="86">
        <v>574</v>
      </c>
      <c r="AN9" s="10">
        <f>AL9/AM9%</f>
        <v>54.52961672473867</v>
      </c>
      <c r="AO9" s="10"/>
      <c r="AP9" s="86">
        <v>264</v>
      </c>
      <c r="AQ9" s="86">
        <v>2570</v>
      </c>
      <c r="AR9" s="10">
        <f>AP9/AQ9%</f>
        <v>10.272373540856032</v>
      </c>
      <c r="AS9" s="11"/>
      <c r="AT9" s="86">
        <v>14</v>
      </c>
      <c r="AU9" s="86">
        <v>37</v>
      </c>
      <c r="AV9" s="10">
        <f>AT9/AU9%</f>
        <v>37.83783783783784</v>
      </c>
      <c r="AW9" s="86">
        <v>25</v>
      </c>
      <c r="AX9" s="86">
        <v>45</v>
      </c>
      <c r="AY9" s="10">
        <f>AW9/AX9%</f>
        <v>55.55555555555556</v>
      </c>
      <c r="AZ9" s="21"/>
      <c r="BA9" s="86">
        <v>279</v>
      </c>
      <c r="BB9" s="86">
        <v>314</v>
      </c>
      <c r="BC9" s="10">
        <f>BA9/BB9%</f>
        <v>88.85350318471338</v>
      </c>
      <c r="BD9" s="86">
        <v>238</v>
      </c>
      <c r="BE9" s="86">
        <v>706</v>
      </c>
      <c r="BF9" s="10">
        <f>BD9/BE9%</f>
        <v>33.71104815864023</v>
      </c>
    </row>
    <row r="10" spans="1:58" ht="12.75">
      <c r="A10" s="34" t="s">
        <v>91</v>
      </c>
      <c r="B10" s="33"/>
      <c r="C10" s="15">
        <v>53</v>
      </c>
      <c r="D10" s="15">
        <v>202</v>
      </c>
      <c r="E10" s="6">
        <v>26.237623762376238</v>
      </c>
      <c r="F10" s="14">
        <v>58</v>
      </c>
      <c r="G10" s="89">
        <v>235</v>
      </c>
      <c r="H10" s="6">
        <v>24.680851063829788</v>
      </c>
      <c r="I10" s="10"/>
      <c r="J10" s="87">
        <v>62</v>
      </c>
      <c r="K10" s="87">
        <v>202</v>
      </c>
      <c r="L10" s="11">
        <v>30.693069306930692</v>
      </c>
      <c r="M10" s="88">
        <v>86</v>
      </c>
      <c r="N10" s="89">
        <v>235</v>
      </c>
      <c r="O10" s="9">
        <v>36.59574468085106</v>
      </c>
      <c r="P10" s="9"/>
      <c r="Q10" s="14">
        <v>14</v>
      </c>
      <c r="R10" s="92">
        <v>143</v>
      </c>
      <c r="S10" s="23">
        <v>9.8</v>
      </c>
      <c r="U10" s="87">
        <v>66</v>
      </c>
      <c r="V10" s="87">
        <v>212</v>
      </c>
      <c r="W10" s="10">
        <v>31.132075471698112</v>
      </c>
      <c r="X10" s="93">
        <v>136</v>
      </c>
      <c r="Y10" s="92">
        <v>306</v>
      </c>
      <c r="Z10" s="17">
        <v>44.44444444444444</v>
      </c>
      <c r="AA10" s="17"/>
      <c r="AB10" s="87">
        <v>44</v>
      </c>
      <c r="AC10" s="87">
        <v>175</v>
      </c>
      <c r="AD10" s="11">
        <v>25.142857142857146</v>
      </c>
      <c r="AE10" s="93">
        <v>68</v>
      </c>
      <c r="AF10" s="89">
        <v>238</v>
      </c>
      <c r="AG10" s="11">
        <v>28.57142857142857</v>
      </c>
      <c r="AH10" s="11"/>
      <c r="AI10" s="87">
        <v>75</v>
      </c>
      <c r="AJ10" s="87">
        <v>211</v>
      </c>
      <c r="AK10" s="10">
        <v>35.54502369668246</v>
      </c>
      <c r="AL10" s="93">
        <v>145</v>
      </c>
      <c r="AM10" s="89">
        <v>274</v>
      </c>
      <c r="AN10" s="10">
        <v>52.919708029197075</v>
      </c>
      <c r="AO10" s="10"/>
      <c r="AP10" s="93">
        <v>61</v>
      </c>
      <c r="AQ10" s="22">
        <v>1030</v>
      </c>
      <c r="AR10" s="11">
        <v>5.922330097087379</v>
      </c>
      <c r="AS10" s="11"/>
      <c r="AT10" s="87">
        <v>6</v>
      </c>
      <c r="AU10" s="87">
        <v>16</v>
      </c>
      <c r="AV10" s="11">
        <v>37.5</v>
      </c>
      <c r="AW10" s="95">
        <v>10</v>
      </c>
      <c r="AX10" s="96">
        <v>24</v>
      </c>
      <c r="AY10" s="11">
        <v>41.66666666666667</v>
      </c>
      <c r="AZ10" s="11"/>
      <c r="BA10" s="95">
        <v>63</v>
      </c>
      <c r="BB10" s="95">
        <v>97</v>
      </c>
      <c r="BC10" s="11">
        <v>64.94845360824742</v>
      </c>
      <c r="BD10" s="95">
        <v>56</v>
      </c>
      <c r="BE10" s="89">
        <v>268</v>
      </c>
      <c r="BF10" s="11">
        <v>20.8955223880597</v>
      </c>
    </row>
    <row r="11" spans="1:58" ht="12.75">
      <c r="A11" s="34" t="s">
        <v>92</v>
      </c>
      <c r="B11" s="33"/>
      <c r="C11" s="15">
        <v>9</v>
      </c>
      <c r="D11" s="15">
        <v>67</v>
      </c>
      <c r="E11" s="6">
        <v>13.432835820895523</v>
      </c>
      <c r="F11" s="14">
        <v>17</v>
      </c>
      <c r="G11" s="89">
        <v>65</v>
      </c>
      <c r="H11" s="6">
        <v>26.153846153846157</v>
      </c>
      <c r="I11" s="10"/>
      <c r="J11" s="87">
        <v>14</v>
      </c>
      <c r="K11" s="87">
        <v>67</v>
      </c>
      <c r="L11" s="11">
        <v>20.8955223880597</v>
      </c>
      <c r="M11" s="88">
        <v>32</v>
      </c>
      <c r="N11" s="89">
        <v>65</v>
      </c>
      <c r="O11" s="9">
        <v>49.23076923076923</v>
      </c>
      <c r="P11" s="9"/>
      <c r="Q11" s="14">
        <v>9</v>
      </c>
      <c r="R11" s="92">
        <v>34</v>
      </c>
      <c r="S11" s="23">
        <v>26.5</v>
      </c>
      <c r="U11" s="87">
        <v>29</v>
      </c>
      <c r="V11" s="87">
        <v>80</v>
      </c>
      <c r="W11" s="10">
        <v>36.25</v>
      </c>
      <c r="X11" s="93">
        <v>28</v>
      </c>
      <c r="Y11" s="92">
        <v>76</v>
      </c>
      <c r="Z11" s="17">
        <v>36.84210526315789</v>
      </c>
      <c r="AA11" s="17"/>
      <c r="AB11" s="87">
        <v>20</v>
      </c>
      <c r="AC11" s="87">
        <v>64</v>
      </c>
      <c r="AD11" s="11">
        <v>31.25</v>
      </c>
      <c r="AE11" s="93">
        <v>14</v>
      </c>
      <c r="AF11" s="89">
        <v>48</v>
      </c>
      <c r="AG11" s="11">
        <v>29.166666666666668</v>
      </c>
      <c r="AH11" s="11"/>
      <c r="AI11" s="87">
        <v>25</v>
      </c>
      <c r="AJ11" s="87">
        <v>80</v>
      </c>
      <c r="AK11" s="10">
        <v>31.25</v>
      </c>
      <c r="AL11" s="93">
        <v>26</v>
      </c>
      <c r="AM11" s="89">
        <v>108</v>
      </c>
      <c r="AN11" s="10">
        <v>24.074074074074073</v>
      </c>
      <c r="AO11" s="10"/>
      <c r="AP11" s="93">
        <v>6</v>
      </c>
      <c r="AQ11" s="22">
        <v>467</v>
      </c>
      <c r="AR11" s="11">
        <v>1.284796573875803</v>
      </c>
      <c r="AS11" s="11"/>
      <c r="AT11" s="87">
        <v>11</v>
      </c>
      <c r="AU11" s="87">
        <v>16</v>
      </c>
      <c r="AV11" s="11">
        <v>68.75</v>
      </c>
      <c r="AW11" s="95">
        <v>5</v>
      </c>
      <c r="AX11" s="96">
        <v>9</v>
      </c>
      <c r="AY11" s="11">
        <v>55.55555555555556</v>
      </c>
      <c r="AZ11" s="21"/>
      <c r="BA11" s="16" t="s">
        <v>5</v>
      </c>
      <c r="BB11" s="98" t="s">
        <v>69</v>
      </c>
      <c r="BC11" s="31" t="s">
        <v>69</v>
      </c>
      <c r="BD11" s="16" t="s">
        <v>5</v>
      </c>
      <c r="BE11" s="91" t="s">
        <v>69</v>
      </c>
      <c r="BF11" s="31" t="s">
        <v>69</v>
      </c>
    </row>
    <row r="12" spans="1:58" ht="12.75">
      <c r="A12" s="34" t="s">
        <v>93</v>
      </c>
      <c r="B12" s="33"/>
      <c r="C12" s="15">
        <v>107</v>
      </c>
      <c r="D12" s="15">
        <v>322</v>
      </c>
      <c r="E12" s="6">
        <v>33.22981366459628</v>
      </c>
      <c r="F12" s="14">
        <v>106</v>
      </c>
      <c r="G12" s="89">
        <v>302</v>
      </c>
      <c r="H12" s="6">
        <v>35.099337748344375</v>
      </c>
      <c r="I12" s="10"/>
      <c r="J12" s="87">
        <v>75</v>
      </c>
      <c r="K12" s="87">
        <v>322</v>
      </c>
      <c r="L12" s="11">
        <v>23.29192546583851</v>
      </c>
      <c r="M12" s="88">
        <v>79</v>
      </c>
      <c r="N12" s="89">
        <v>302</v>
      </c>
      <c r="O12" s="9">
        <v>26.158940397350992</v>
      </c>
      <c r="P12" s="9"/>
      <c r="Q12" s="14">
        <v>18</v>
      </c>
      <c r="R12" s="92">
        <v>204</v>
      </c>
      <c r="S12" s="23">
        <v>8.8</v>
      </c>
      <c r="U12" s="87">
        <v>103</v>
      </c>
      <c r="V12" s="87">
        <v>394</v>
      </c>
      <c r="W12" s="10">
        <v>26.14213197969543</v>
      </c>
      <c r="X12" s="93">
        <v>78</v>
      </c>
      <c r="Y12" s="92">
        <v>377</v>
      </c>
      <c r="Z12" s="17">
        <v>20.689655172413794</v>
      </c>
      <c r="AA12" s="17"/>
      <c r="AB12" s="87">
        <v>60</v>
      </c>
      <c r="AC12" s="87">
        <v>312</v>
      </c>
      <c r="AD12" s="11">
        <v>19.230769230769234</v>
      </c>
      <c r="AE12" s="93">
        <v>56</v>
      </c>
      <c r="AF12" s="89">
        <v>332</v>
      </c>
      <c r="AG12" s="11">
        <v>16.867469879518072</v>
      </c>
      <c r="AH12" s="11"/>
      <c r="AI12" s="87">
        <v>141</v>
      </c>
      <c r="AJ12" s="87">
        <v>322</v>
      </c>
      <c r="AK12" s="10">
        <v>43.7888198757764</v>
      </c>
      <c r="AL12" s="93">
        <v>200</v>
      </c>
      <c r="AM12" s="89">
        <v>325</v>
      </c>
      <c r="AN12" s="10">
        <v>61.53846153846154</v>
      </c>
      <c r="AO12" s="10"/>
      <c r="AP12" s="93">
        <v>72</v>
      </c>
      <c r="AQ12" s="22">
        <v>1196</v>
      </c>
      <c r="AR12" s="11">
        <v>6.0200668896321075</v>
      </c>
      <c r="AS12" s="11"/>
      <c r="AT12" s="87">
        <v>11</v>
      </c>
      <c r="AU12" s="87">
        <v>19</v>
      </c>
      <c r="AV12" s="11">
        <v>57.89473684210527</v>
      </c>
      <c r="AW12" s="95">
        <v>12</v>
      </c>
      <c r="AX12" s="96">
        <v>20</v>
      </c>
      <c r="AY12" s="11">
        <v>60</v>
      </c>
      <c r="AZ12" s="11"/>
      <c r="BA12" s="95">
        <v>225</v>
      </c>
      <c r="BB12" s="95">
        <v>374</v>
      </c>
      <c r="BC12" s="11">
        <v>60.16042780748663</v>
      </c>
      <c r="BD12" s="95">
        <v>127</v>
      </c>
      <c r="BE12" s="89">
        <v>360</v>
      </c>
      <c r="BF12" s="11">
        <v>35.27777777777778</v>
      </c>
    </row>
    <row r="13" spans="1:58" ht="12.75">
      <c r="A13" s="34" t="s">
        <v>94</v>
      </c>
      <c r="B13" s="33"/>
      <c r="C13" s="15">
        <v>71</v>
      </c>
      <c r="D13" s="15">
        <v>224</v>
      </c>
      <c r="E13" s="6">
        <v>31.69642857142857</v>
      </c>
      <c r="F13" s="14">
        <v>64</v>
      </c>
      <c r="G13" s="89">
        <v>211</v>
      </c>
      <c r="H13" s="6">
        <v>30.33175355450237</v>
      </c>
      <c r="I13" s="10"/>
      <c r="J13" s="87">
        <v>42</v>
      </c>
      <c r="K13" s="87">
        <v>224</v>
      </c>
      <c r="L13" s="11">
        <v>18.75</v>
      </c>
      <c r="M13" s="88">
        <v>39</v>
      </c>
      <c r="N13" s="89">
        <v>211</v>
      </c>
      <c r="O13" s="9">
        <v>18.48341232227488</v>
      </c>
      <c r="P13" s="9"/>
      <c r="Q13" s="14">
        <v>15</v>
      </c>
      <c r="R13" s="92">
        <v>140</v>
      </c>
      <c r="S13" s="23">
        <v>10.7</v>
      </c>
      <c r="U13" s="87">
        <v>41</v>
      </c>
      <c r="V13" s="87">
        <v>249</v>
      </c>
      <c r="W13" s="10">
        <v>16.46586345381526</v>
      </c>
      <c r="X13" s="93">
        <v>49</v>
      </c>
      <c r="Y13" s="92">
        <v>266</v>
      </c>
      <c r="Z13" s="17">
        <v>18.421052631578945</v>
      </c>
      <c r="AA13" s="17"/>
      <c r="AB13" s="87">
        <v>39</v>
      </c>
      <c r="AC13" s="87">
        <v>223</v>
      </c>
      <c r="AD13" s="11">
        <v>17.48878923766816</v>
      </c>
      <c r="AE13" s="93">
        <v>49</v>
      </c>
      <c r="AF13" s="89">
        <v>238</v>
      </c>
      <c r="AG13" s="11">
        <v>20.588235294117645</v>
      </c>
      <c r="AH13" s="11"/>
      <c r="AI13" s="87">
        <v>104</v>
      </c>
      <c r="AJ13" s="87">
        <v>218</v>
      </c>
      <c r="AK13" s="10">
        <v>47.706422018348626</v>
      </c>
      <c r="AL13" s="93">
        <v>124</v>
      </c>
      <c r="AM13" s="89">
        <v>247</v>
      </c>
      <c r="AN13" s="10">
        <v>50.20242914979757</v>
      </c>
      <c r="AO13" s="10"/>
      <c r="AP13" s="93">
        <v>39</v>
      </c>
      <c r="AQ13" s="22">
        <v>933</v>
      </c>
      <c r="AR13" s="11">
        <v>4.180064308681672</v>
      </c>
      <c r="AS13" s="11"/>
      <c r="AT13" s="16" t="s">
        <v>5</v>
      </c>
      <c r="AU13" s="68" t="s">
        <v>69</v>
      </c>
      <c r="AV13" s="31" t="s">
        <v>69</v>
      </c>
      <c r="AW13" s="95">
        <v>9</v>
      </c>
      <c r="AX13" s="96">
        <v>22</v>
      </c>
      <c r="AY13" s="11">
        <v>40.909090909090914</v>
      </c>
      <c r="AZ13" s="11"/>
      <c r="BA13" s="95">
        <v>85</v>
      </c>
      <c r="BB13" s="95">
        <v>167</v>
      </c>
      <c r="BC13" s="11">
        <v>50.898203592814376</v>
      </c>
      <c r="BD13" s="95">
        <v>58</v>
      </c>
      <c r="BE13" s="89">
        <v>273</v>
      </c>
      <c r="BF13" s="11">
        <v>21.245421245421245</v>
      </c>
    </row>
    <row r="14" spans="1:58" ht="12.75">
      <c r="A14" s="34" t="s">
        <v>95</v>
      </c>
      <c r="B14" s="33"/>
      <c r="C14" s="15">
        <v>21</v>
      </c>
      <c r="D14" s="15">
        <v>64</v>
      </c>
      <c r="E14" s="6">
        <v>32.8125</v>
      </c>
      <c r="F14" s="14">
        <v>22</v>
      </c>
      <c r="G14" s="89">
        <v>70</v>
      </c>
      <c r="H14" s="6">
        <v>31.428571428571427</v>
      </c>
      <c r="I14" s="10"/>
      <c r="J14" s="87">
        <v>17</v>
      </c>
      <c r="K14" s="87">
        <v>64</v>
      </c>
      <c r="L14" s="11">
        <v>26.5625</v>
      </c>
      <c r="M14" s="88">
        <v>22</v>
      </c>
      <c r="N14" s="89">
        <v>70</v>
      </c>
      <c r="O14" s="9">
        <v>31.428571428571427</v>
      </c>
      <c r="P14" s="9"/>
      <c r="Q14" s="16" t="s">
        <v>5</v>
      </c>
      <c r="R14" s="68" t="s">
        <v>69</v>
      </c>
      <c r="S14" s="31" t="s">
        <v>69</v>
      </c>
      <c r="U14" s="87">
        <v>21</v>
      </c>
      <c r="V14" s="87">
        <v>122</v>
      </c>
      <c r="W14" s="10">
        <v>17.21311475409836</v>
      </c>
      <c r="X14" s="93">
        <v>36</v>
      </c>
      <c r="Y14" s="92">
        <v>110</v>
      </c>
      <c r="Z14" s="17">
        <v>32.72727272727273</v>
      </c>
      <c r="AA14" s="17"/>
      <c r="AB14" s="87">
        <v>22</v>
      </c>
      <c r="AC14" s="87">
        <v>108</v>
      </c>
      <c r="AD14" s="11">
        <v>20.37037037037037</v>
      </c>
      <c r="AE14" s="93">
        <v>15</v>
      </c>
      <c r="AF14" s="89">
        <v>90</v>
      </c>
      <c r="AG14" s="11">
        <v>16.666666666666664</v>
      </c>
      <c r="AH14" s="11"/>
      <c r="AI14" s="87">
        <v>43</v>
      </c>
      <c r="AJ14" s="87">
        <v>137</v>
      </c>
      <c r="AK14" s="10">
        <v>31.386861313868614</v>
      </c>
      <c r="AL14" s="93">
        <v>49</v>
      </c>
      <c r="AM14" s="89">
        <v>137</v>
      </c>
      <c r="AN14" s="10">
        <v>35.76642335766424</v>
      </c>
      <c r="AO14" s="10"/>
      <c r="AP14" s="93">
        <v>21</v>
      </c>
      <c r="AQ14" s="22">
        <v>626</v>
      </c>
      <c r="AR14" s="11">
        <v>3.3546325878594248</v>
      </c>
      <c r="AS14" s="11"/>
      <c r="AT14" s="16" t="s">
        <v>5</v>
      </c>
      <c r="AU14" s="68" t="s">
        <v>69</v>
      </c>
      <c r="AV14" s="31" t="s">
        <v>69</v>
      </c>
      <c r="AW14" s="16" t="s">
        <v>5</v>
      </c>
      <c r="AX14" s="91" t="s">
        <v>69</v>
      </c>
      <c r="AY14" s="31" t="s">
        <v>69</v>
      </c>
      <c r="AZ14" s="21"/>
      <c r="BA14" s="95">
        <v>40</v>
      </c>
      <c r="BB14" s="95">
        <v>68</v>
      </c>
      <c r="BC14" s="11">
        <v>58.82352941176471</v>
      </c>
      <c r="BD14" s="95">
        <v>26</v>
      </c>
      <c r="BE14" s="89">
        <v>109</v>
      </c>
      <c r="BF14" s="11">
        <v>23.853211009174313</v>
      </c>
    </row>
    <row r="15" spans="1:58" ht="12.75">
      <c r="A15" s="34" t="s">
        <v>76</v>
      </c>
      <c r="B15" s="33"/>
      <c r="C15" s="15">
        <v>82</v>
      </c>
      <c r="D15" s="15">
        <v>422</v>
      </c>
      <c r="E15" s="6">
        <v>19.431279620853083</v>
      </c>
      <c r="F15" s="14">
        <v>109</v>
      </c>
      <c r="G15" s="89">
        <v>488</v>
      </c>
      <c r="H15" s="6">
        <v>22.33606557377049</v>
      </c>
      <c r="I15" s="10"/>
      <c r="J15" s="87">
        <v>157</v>
      </c>
      <c r="K15" s="87">
        <v>422</v>
      </c>
      <c r="L15" s="11">
        <v>37.203791469194314</v>
      </c>
      <c r="M15" s="88">
        <v>283</v>
      </c>
      <c r="N15" s="89">
        <v>488</v>
      </c>
      <c r="O15" s="9">
        <v>57.99180327868852</v>
      </c>
      <c r="P15" s="9"/>
      <c r="Q15" s="14">
        <v>72</v>
      </c>
      <c r="R15" s="92">
        <v>302</v>
      </c>
      <c r="S15" s="23">
        <v>23.8</v>
      </c>
      <c r="U15" s="87">
        <v>474</v>
      </c>
      <c r="V15" s="87">
        <v>667</v>
      </c>
      <c r="W15" s="10">
        <v>71.06446776611695</v>
      </c>
      <c r="X15" s="93">
        <v>419</v>
      </c>
      <c r="Y15" s="92">
        <v>578</v>
      </c>
      <c r="Z15" s="17">
        <v>72.49134948096886</v>
      </c>
      <c r="AA15" s="17"/>
      <c r="AB15" s="87">
        <v>251</v>
      </c>
      <c r="AC15" s="87">
        <v>553</v>
      </c>
      <c r="AD15" s="11">
        <v>45.388788426763114</v>
      </c>
      <c r="AE15" s="93">
        <v>182</v>
      </c>
      <c r="AF15" s="89">
        <v>490</v>
      </c>
      <c r="AG15" s="11">
        <v>37.142857142857146</v>
      </c>
      <c r="AH15" s="11"/>
      <c r="AI15" s="87">
        <v>164</v>
      </c>
      <c r="AJ15" s="87">
        <v>486</v>
      </c>
      <c r="AK15" s="10">
        <v>33.744855967078195</v>
      </c>
      <c r="AL15" s="93">
        <v>226</v>
      </c>
      <c r="AM15" s="89">
        <v>511</v>
      </c>
      <c r="AN15" s="10">
        <v>44.22700587084149</v>
      </c>
      <c r="AO15" s="10"/>
      <c r="AP15" s="94" t="s">
        <v>5</v>
      </c>
      <c r="AQ15" s="91" t="s">
        <v>69</v>
      </c>
      <c r="AR15" s="31" t="s">
        <v>69</v>
      </c>
      <c r="AS15" s="11"/>
      <c r="AT15" s="87">
        <v>29</v>
      </c>
      <c r="AU15" s="87">
        <v>52</v>
      </c>
      <c r="AV15" s="11">
        <v>55.769230769230774</v>
      </c>
      <c r="AW15" s="95">
        <v>27</v>
      </c>
      <c r="AX15" s="96">
        <v>44</v>
      </c>
      <c r="AY15" s="11">
        <v>61.36363636363637</v>
      </c>
      <c r="AZ15" s="11"/>
      <c r="BA15" s="95">
        <v>135</v>
      </c>
      <c r="BB15" s="95">
        <v>143</v>
      </c>
      <c r="BC15" s="11">
        <v>94.4055944055944</v>
      </c>
      <c r="BD15" s="16" t="s">
        <v>5</v>
      </c>
      <c r="BE15" s="91" t="s">
        <v>69</v>
      </c>
      <c r="BF15" s="31" t="s">
        <v>69</v>
      </c>
    </row>
    <row r="16" spans="1:58" ht="12.75">
      <c r="A16" s="34" t="s">
        <v>74</v>
      </c>
      <c r="B16" s="33"/>
      <c r="C16" s="15">
        <v>23</v>
      </c>
      <c r="D16" s="15">
        <v>77</v>
      </c>
      <c r="E16" s="6">
        <v>29.87012987012987</v>
      </c>
      <c r="F16" s="14">
        <v>25</v>
      </c>
      <c r="G16" s="89">
        <v>85</v>
      </c>
      <c r="H16" s="6">
        <v>29.411764705882355</v>
      </c>
      <c r="I16" s="10"/>
      <c r="J16" s="87">
        <v>19</v>
      </c>
      <c r="K16" s="87">
        <v>77</v>
      </c>
      <c r="L16" s="11">
        <v>24.675324675324674</v>
      </c>
      <c r="M16" s="88">
        <v>23</v>
      </c>
      <c r="N16" s="89">
        <v>85</v>
      </c>
      <c r="O16" s="9">
        <v>27.058823529411764</v>
      </c>
      <c r="P16" s="9"/>
      <c r="Q16" s="16" t="s">
        <v>5</v>
      </c>
      <c r="R16" s="68" t="s">
        <v>69</v>
      </c>
      <c r="S16" s="31" t="s">
        <v>69</v>
      </c>
      <c r="U16" s="87">
        <v>20</v>
      </c>
      <c r="V16" s="87">
        <v>79</v>
      </c>
      <c r="W16" s="10">
        <v>25.31645569620253</v>
      </c>
      <c r="X16" s="93">
        <v>25</v>
      </c>
      <c r="Y16" s="92">
        <v>106</v>
      </c>
      <c r="Z16" s="17">
        <v>23.58490566037736</v>
      </c>
      <c r="AA16" s="17"/>
      <c r="AB16" s="87">
        <v>13</v>
      </c>
      <c r="AC16" s="87">
        <v>59</v>
      </c>
      <c r="AD16" s="11">
        <v>22.033898305084744</v>
      </c>
      <c r="AE16" s="93">
        <v>17</v>
      </c>
      <c r="AF16" s="89">
        <v>92</v>
      </c>
      <c r="AG16" s="11">
        <v>18.478260869565215</v>
      </c>
      <c r="AH16" s="11"/>
      <c r="AI16" s="87">
        <v>33</v>
      </c>
      <c r="AJ16" s="87">
        <v>88</v>
      </c>
      <c r="AK16" s="10">
        <v>37.5</v>
      </c>
      <c r="AL16" s="93">
        <v>48</v>
      </c>
      <c r="AM16" s="89">
        <v>104</v>
      </c>
      <c r="AN16" s="10">
        <v>46.15384615384615</v>
      </c>
      <c r="AO16" s="10"/>
      <c r="AP16" s="93">
        <v>21</v>
      </c>
      <c r="AQ16" s="22">
        <v>381</v>
      </c>
      <c r="AR16" s="11">
        <v>5.511811023622047</v>
      </c>
      <c r="AS16" s="11"/>
      <c r="AT16" s="16" t="s">
        <v>5</v>
      </c>
      <c r="AU16" s="68" t="s">
        <v>69</v>
      </c>
      <c r="AV16" s="31" t="s">
        <v>69</v>
      </c>
      <c r="AW16" s="16" t="s">
        <v>5</v>
      </c>
      <c r="AX16" s="91" t="s">
        <v>69</v>
      </c>
      <c r="AY16" s="31" t="s">
        <v>69</v>
      </c>
      <c r="AZ16" s="11"/>
      <c r="BA16" s="95">
        <v>29</v>
      </c>
      <c r="BB16" s="95">
        <v>64</v>
      </c>
      <c r="BC16" s="11">
        <v>45.3125</v>
      </c>
      <c r="BD16" s="95">
        <v>37</v>
      </c>
      <c r="BE16" s="89">
        <v>93</v>
      </c>
      <c r="BF16" s="11">
        <v>39.784946236559136</v>
      </c>
    </row>
    <row r="17" spans="1:58" ht="12.75">
      <c r="A17" s="34" t="s">
        <v>75</v>
      </c>
      <c r="B17" s="33"/>
      <c r="C17" s="15">
        <v>13</v>
      </c>
      <c r="D17" s="15">
        <v>59</v>
      </c>
      <c r="E17" s="6">
        <v>22.033898305084744</v>
      </c>
      <c r="F17" s="16" t="s">
        <v>5</v>
      </c>
      <c r="G17" s="68" t="s">
        <v>69</v>
      </c>
      <c r="H17" s="31" t="s">
        <v>69</v>
      </c>
      <c r="I17" s="10"/>
      <c r="J17" s="87">
        <v>32</v>
      </c>
      <c r="K17" s="87">
        <v>59</v>
      </c>
      <c r="L17" s="11">
        <v>54.23728813559322</v>
      </c>
      <c r="M17" s="88">
        <v>27</v>
      </c>
      <c r="N17" s="89">
        <v>56</v>
      </c>
      <c r="O17" s="9">
        <v>48.214285714285715</v>
      </c>
      <c r="P17" s="9"/>
      <c r="Q17" s="14">
        <v>10</v>
      </c>
      <c r="R17" s="92">
        <v>35</v>
      </c>
      <c r="S17" s="23">
        <v>28.6</v>
      </c>
      <c r="U17" s="87">
        <v>14</v>
      </c>
      <c r="V17" s="87">
        <v>36</v>
      </c>
      <c r="W17" s="10">
        <v>38.88888888888889</v>
      </c>
      <c r="X17" s="93">
        <v>46</v>
      </c>
      <c r="Y17" s="92">
        <v>77</v>
      </c>
      <c r="Z17" s="17">
        <v>59.74025974025974</v>
      </c>
      <c r="AA17" s="17"/>
      <c r="AB17" s="87">
        <v>5</v>
      </c>
      <c r="AC17" s="87">
        <v>25</v>
      </c>
      <c r="AD17" s="11">
        <v>20</v>
      </c>
      <c r="AE17" s="93">
        <v>34</v>
      </c>
      <c r="AF17" s="89">
        <v>69</v>
      </c>
      <c r="AG17" s="11">
        <v>49.275362318840585</v>
      </c>
      <c r="AH17" s="11"/>
      <c r="AI17" s="87">
        <v>14</v>
      </c>
      <c r="AJ17" s="87">
        <v>77</v>
      </c>
      <c r="AK17" s="10">
        <v>18.181818181818183</v>
      </c>
      <c r="AL17" s="93">
        <v>29</v>
      </c>
      <c r="AM17" s="89">
        <v>69</v>
      </c>
      <c r="AN17" s="10">
        <v>42.028985507246375</v>
      </c>
      <c r="AO17" s="10"/>
      <c r="AP17" s="94" t="s">
        <v>5</v>
      </c>
      <c r="AQ17" s="91" t="s">
        <v>69</v>
      </c>
      <c r="AR17" s="31" t="s">
        <v>69</v>
      </c>
      <c r="AS17" s="11"/>
      <c r="AT17" s="16" t="s">
        <v>5</v>
      </c>
      <c r="AU17" s="68" t="s">
        <v>69</v>
      </c>
      <c r="AV17" s="31" t="s">
        <v>69</v>
      </c>
      <c r="AW17" s="16" t="s">
        <v>5</v>
      </c>
      <c r="AX17" s="91" t="s">
        <v>69</v>
      </c>
      <c r="AY17" s="31" t="s">
        <v>69</v>
      </c>
      <c r="AZ17" s="11"/>
      <c r="BA17" s="16" t="s">
        <v>5</v>
      </c>
      <c r="BB17" s="98" t="s">
        <v>69</v>
      </c>
      <c r="BC17" s="31" t="s">
        <v>69</v>
      </c>
      <c r="BD17" s="16" t="s">
        <v>5</v>
      </c>
      <c r="BE17" s="91" t="s">
        <v>69</v>
      </c>
      <c r="BF17" s="31" t="s">
        <v>69</v>
      </c>
    </row>
    <row r="18" spans="1:58" ht="12.75">
      <c r="A18" s="34" t="s">
        <v>80</v>
      </c>
      <c r="B18" s="33"/>
      <c r="C18" s="15">
        <v>101</v>
      </c>
      <c r="D18" s="15">
        <v>420</v>
      </c>
      <c r="E18" s="6">
        <v>24.047619047619047</v>
      </c>
      <c r="F18" s="14">
        <v>123</v>
      </c>
      <c r="G18" s="89">
        <v>481</v>
      </c>
      <c r="H18" s="6">
        <v>25.571725571725572</v>
      </c>
      <c r="I18" s="10"/>
      <c r="J18" s="87">
        <v>168</v>
      </c>
      <c r="K18" s="87">
        <v>420</v>
      </c>
      <c r="L18" s="11">
        <v>40</v>
      </c>
      <c r="M18" s="88">
        <v>278</v>
      </c>
      <c r="N18" s="89">
        <v>481</v>
      </c>
      <c r="O18" s="9">
        <v>57.7962577962578</v>
      </c>
      <c r="P18" s="9"/>
      <c r="Q18" s="14">
        <v>121</v>
      </c>
      <c r="R18" s="92">
        <v>374</v>
      </c>
      <c r="S18" s="23">
        <v>32.4</v>
      </c>
      <c r="U18" s="87">
        <v>203</v>
      </c>
      <c r="V18" s="87">
        <v>334</v>
      </c>
      <c r="W18" s="10">
        <v>60.778443113772454</v>
      </c>
      <c r="X18" s="93">
        <v>323</v>
      </c>
      <c r="Y18" s="92">
        <v>419</v>
      </c>
      <c r="Z18" s="17">
        <v>77.08830548926015</v>
      </c>
      <c r="AA18" s="17"/>
      <c r="AB18" s="87">
        <v>98</v>
      </c>
      <c r="AC18" s="87">
        <v>213</v>
      </c>
      <c r="AD18" s="11">
        <v>46.009389671361504</v>
      </c>
      <c r="AE18" s="93">
        <v>209</v>
      </c>
      <c r="AF18" s="89">
        <v>388</v>
      </c>
      <c r="AG18" s="11">
        <v>53.865979381443296</v>
      </c>
      <c r="AH18" s="11"/>
      <c r="AI18" s="87">
        <v>86</v>
      </c>
      <c r="AJ18" s="87">
        <v>505</v>
      </c>
      <c r="AK18" s="10">
        <v>17.02970297029703</v>
      </c>
      <c r="AL18" s="93">
        <v>157</v>
      </c>
      <c r="AM18" s="89">
        <v>558</v>
      </c>
      <c r="AN18" s="10">
        <v>28.136200716845877</v>
      </c>
      <c r="AO18" s="10"/>
      <c r="AP18" s="93">
        <v>7</v>
      </c>
      <c r="AQ18" s="22">
        <v>2550</v>
      </c>
      <c r="AR18" s="11">
        <v>0.27450980392156865</v>
      </c>
      <c r="AS18" s="11"/>
      <c r="AT18" s="87">
        <v>13</v>
      </c>
      <c r="AU18" s="87">
        <v>53</v>
      </c>
      <c r="AV18" s="11">
        <v>24.528301886792452</v>
      </c>
      <c r="AW18" s="95">
        <v>9</v>
      </c>
      <c r="AX18" s="96">
        <v>58</v>
      </c>
      <c r="AY18" s="11">
        <v>15.517241379310345</v>
      </c>
      <c r="AZ18" s="21"/>
      <c r="BA18" s="95">
        <v>22</v>
      </c>
      <c r="BB18" s="95">
        <v>82</v>
      </c>
      <c r="BC18" s="11">
        <v>26.82926829268293</v>
      </c>
      <c r="BD18" s="16" t="s">
        <v>5</v>
      </c>
      <c r="BE18" s="91" t="s">
        <v>69</v>
      </c>
      <c r="BF18" s="31" t="s">
        <v>69</v>
      </c>
    </row>
    <row r="19" spans="1:58" ht="12.75">
      <c r="A19" s="34" t="s">
        <v>81</v>
      </c>
      <c r="B19" s="33"/>
      <c r="C19" s="15">
        <v>360</v>
      </c>
      <c r="D19" s="15">
        <v>1056</v>
      </c>
      <c r="E19" s="6">
        <v>34.090909090909086</v>
      </c>
      <c r="F19" s="14">
        <v>375</v>
      </c>
      <c r="G19" s="89">
        <v>1248</v>
      </c>
      <c r="H19" s="6">
        <v>30.048076923076923</v>
      </c>
      <c r="I19" s="10"/>
      <c r="J19" s="87">
        <v>513</v>
      </c>
      <c r="K19" s="87">
        <v>1056</v>
      </c>
      <c r="L19" s="11">
        <v>48.57954545454545</v>
      </c>
      <c r="M19" s="88">
        <v>673</v>
      </c>
      <c r="N19" s="89">
        <v>1248</v>
      </c>
      <c r="O19" s="9">
        <v>53.92628205128205</v>
      </c>
      <c r="P19" s="9"/>
      <c r="Q19" s="14">
        <v>261</v>
      </c>
      <c r="R19" s="92">
        <v>914</v>
      </c>
      <c r="S19" s="23">
        <v>28.6</v>
      </c>
      <c r="U19" s="87">
        <v>932</v>
      </c>
      <c r="V19" s="87">
        <v>1297</v>
      </c>
      <c r="W19" s="10">
        <v>71.85813415574403</v>
      </c>
      <c r="X19" s="93">
        <v>912</v>
      </c>
      <c r="Y19" s="92">
        <v>1180</v>
      </c>
      <c r="Z19" s="17">
        <v>77.28813559322035</v>
      </c>
      <c r="AA19" s="17"/>
      <c r="AB19" s="87">
        <v>837</v>
      </c>
      <c r="AC19" s="87">
        <v>1221</v>
      </c>
      <c r="AD19" s="11">
        <v>68.55036855036855</v>
      </c>
      <c r="AE19" s="93">
        <v>580</v>
      </c>
      <c r="AF19" s="89">
        <v>1083</v>
      </c>
      <c r="AG19" s="11">
        <v>53.554939981532776</v>
      </c>
      <c r="AH19" s="11"/>
      <c r="AI19" s="87">
        <v>462</v>
      </c>
      <c r="AJ19" s="87">
        <v>1309</v>
      </c>
      <c r="AK19" s="10">
        <v>35.294117647058826</v>
      </c>
      <c r="AL19" s="93">
        <v>482</v>
      </c>
      <c r="AM19" s="89">
        <v>1485</v>
      </c>
      <c r="AN19" s="10">
        <v>32.45791245791246</v>
      </c>
      <c r="AO19" s="10"/>
      <c r="AP19" s="93">
        <v>9</v>
      </c>
      <c r="AQ19" s="22">
        <v>6159</v>
      </c>
      <c r="AR19" s="11">
        <v>0.14612761811982464</v>
      </c>
      <c r="AS19" s="11"/>
      <c r="AT19" s="87">
        <v>45</v>
      </c>
      <c r="AU19" s="87">
        <v>122</v>
      </c>
      <c r="AV19" s="11">
        <v>36.885245901639344</v>
      </c>
      <c r="AW19" s="95">
        <v>57</v>
      </c>
      <c r="AX19" s="96">
        <v>135</v>
      </c>
      <c r="AY19" s="11">
        <v>42.22222222222222</v>
      </c>
      <c r="AZ19" s="11"/>
      <c r="BA19" s="87">
        <v>38</v>
      </c>
      <c r="BB19" s="95">
        <v>61</v>
      </c>
      <c r="BC19" s="11">
        <v>62.295081967213115</v>
      </c>
      <c r="BD19" s="87">
        <v>42</v>
      </c>
      <c r="BE19" s="89">
        <v>690</v>
      </c>
      <c r="BF19" s="11">
        <v>6.086956521739131</v>
      </c>
    </row>
    <row r="20" spans="1:58" ht="12.75">
      <c r="A20" s="34" t="s">
        <v>84</v>
      </c>
      <c r="B20" s="33"/>
      <c r="C20" s="15">
        <v>47</v>
      </c>
      <c r="D20" s="15">
        <v>218</v>
      </c>
      <c r="E20" s="6">
        <v>21.55963302752294</v>
      </c>
      <c r="F20" s="14">
        <v>51</v>
      </c>
      <c r="G20" s="89">
        <v>267</v>
      </c>
      <c r="H20" s="6">
        <v>19.101123595505616</v>
      </c>
      <c r="I20" s="10"/>
      <c r="J20" s="87">
        <v>109</v>
      </c>
      <c r="K20" s="87">
        <v>218</v>
      </c>
      <c r="L20" s="11">
        <v>50</v>
      </c>
      <c r="M20" s="88">
        <v>158</v>
      </c>
      <c r="N20" s="89">
        <v>267</v>
      </c>
      <c r="O20" s="9">
        <v>59.176029962546814</v>
      </c>
      <c r="P20" s="9"/>
      <c r="Q20" s="14">
        <v>30</v>
      </c>
      <c r="R20" s="92">
        <v>192</v>
      </c>
      <c r="S20" s="23">
        <v>15.6</v>
      </c>
      <c r="U20" s="87">
        <v>287</v>
      </c>
      <c r="V20" s="87">
        <v>380</v>
      </c>
      <c r="W20" s="10">
        <v>75.52631578947368</v>
      </c>
      <c r="X20" s="93">
        <v>332</v>
      </c>
      <c r="Y20" s="92">
        <v>386</v>
      </c>
      <c r="Z20" s="17">
        <v>86.01036269430051</v>
      </c>
      <c r="AA20" s="17"/>
      <c r="AB20" s="87">
        <v>176</v>
      </c>
      <c r="AC20" s="87">
        <v>293</v>
      </c>
      <c r="AD20" s="11">
        <v>60.068259385665534</v>
      </c>
      <c r="AE20" s="93">
        <v>187</v>
      </c>
      <c r="AF20" s="89">
        <v>289</v>
      </c>
      <c r="AG20" s="11">
        <v>64.70588235294117</v>
      </c>
      <c r="AH20" s="11"/>
      <c r="AI20" s="87">
        <v>103</v>
      </c>
      <c r="AJ20" s="87">
        <v>234</v>
      </c>
      <c r="AK20" s="10">
        <v>44.01709401709402</v>
      </c>
      <c r="AL20" s="93">
        <v>154</v>
      </c>
      <c r="AM20" s="89">
        <v>264</v>
      </c>
      <c r="AN20" s="10">
        <v>58.333333333333336</v>
      </c>
      <c r="AO20" s="10"/>
      <c r="AP20" s="93">
        <v>12</v>
      </c>
      <c r="AQ20" s="22">
        <v>1256</v>
      </c>
      <c r="AR20" s="11">
        <v>0.9554140127388535</v>
      </c>
      <c r="AS20" s="11"/>
      <c r="AT20" s="87">
        <v>6</v>
      </c>
      <c r="AU20" s="87">
        <v>14</v>
      </c>
      <c r="AV20" s="11">
        <v>42.857142857142854</v>
      </c>
      <c r="AW20" s="95">
        <v>10</v>
      </c>
      <c r="AX20" s="96">
        <v>33</v>
      </c>
      <c r="AY20" s="11">
        <v>30.303030303030305</v>
      </c>
      <c r="AZ20" s="11"/>
      <c r="BA20" s="16" t="s">
        <v>5</v>
      </c>
      <c r="BB20" s="98" t="s">
        <v>69</v>
      </c>
      <c r="BC20" s="31" t="s">
        <v>69</v>
      </c>
      <c r="BD20" s="16" t="s">
        <v>5</v>
      </c>
      <c r="BE20" s="91" t="s">
        <v>69</v>
      </c>
      <c r="BF20" s="31" t="s">
        <v>69</v>
      </c>
    </row>
    <row r="21" spans="1:58" ht="12.75">
      <c r="A21" s="34" t="s">
        <v>82</v>
      </c>
      <c r="B21" s="33"/>
      <c r="C21" s="15">
        <v>65</v>
      </c>
      <c r="D21" s="15">
        <v>312</v>
      </c>
      <c r="E21" s="6">
        <v>20.833333333333336</v>
      </c>
      <c r="F21" s="14">
        <v>54</v>
      </c>
      <c r="G21" s="89">
        <v>361</v>
      </c>
      <c r="H21" s="6">
        <v>14.958448753462603</v>
      </c>
      <c r="I21" s="10"/>
      <c r="J21" s="87">
        <v>164</v>
      </c>
      <c r="K21" s="87">
        <v>312</v>
      </c>
      <c r="L21" s="11">
        <v>52.56410256410257</v>
      </c>
      <c r="M21" s="88">
        <v>191</v>
      </c>
      <c r="N21" s="89">
        <v>361</v>
      </c>
      <c r="O21" s="9">
        <v>52.90858725761773</v>
      </c>
      <c r="P21" s="9"/>
      <c r="Q21" s="14">
        <v>92</v>
      </c>
      <c r="R21" s="92">
        <v>242</v>
      </c>
      <c r="S21" s="23">
        <v>38</v>
      </c>
      <c r="U21" s="87">
        <v>93</v>
      </c>
      <c r="V21" s="87">
        <v>170</v>
      </c>
      <c r="W21" s="10">
        <v>54.70588235294118</v>
      </c>
      <c r="X21" s="93">
        <v>186</v>
      </c>
      <c r="Y21" s="92">
        <v>259</v>
      </c>
      <c r="Z21" s="17">
        <v>71.81467181467181</v>
      </c>
      <c r="AA21" s="17"/>
      <c r="AB21" s="87">
        <v>81</v>
      </c>
      <c r="AC21" s="87">
        <v>163</v>
      </c>
      <c r="AD21" s="11">
        <v>49.693251533742334</v>
      </c>
      <c r="AE21" s="93">
        <v>136</v>
      </c>
      <c r="AF21" s="89">
        <v>244</v>
      </c>
      <c r="AG21" s="11">
        <v>55.73770491803278</v>
      </c>
      <c r="AH21" s="11"/>
      <c r="AI21" s="87">
        <v>71</v>
      </c>
      <c r="AJ21" s="87">
        <v>360</v>
      </c>
      <c r="AK21" s="10">
        <v>19.72222222222222</v>
      </c>
      <c r="AL21" s="93">
        <v>129</v>
      </c>
      <c r="AM21" s="89">
        <v>395</v>
      </c>
      <c r="AN21" s="10">
        <v>32.65822784810127</v>
      </c>
      <c r="AO21" s="10"/>
      <c r="AP21" s="93">
        <v>10</v>
      </c>
      <c r="AQ21" s="22">
        <v>1506</v>
      </c>
      <c r="AR21" s="11">
        <v>0.6640106241699867</v>
      </c>
      <c r="AS21" s="11"/>
      <c r="AT21" s="87">
        <v>5</v>
      </c>
      <c r="AU21" s="87">
        <v>27</v>
      </c>
      <c r="AV21" s="11">
        <v>18.51851851851852</v>
      </c>
      <c r="AW21" s="16" t="s">
        <v>5</v>
      </c>
      <c r="AX21" s="91" t="s">
        <v>69</v>
      </c>
      <c r="AY21" s="31" t="s">
        <v>69</v>
      </c>
      <c r="AZ21" s="11"/>
      <c r="BA21" s="99" t="s">
        <v>5</v>
      </c>
      <c r="BB21" s="98" t="s">
        <v>69</v>
      </c>
      <c r="BC21" s="31" t="s">
        <v>69</v>
      </c>
      <c r="BD21" s="99" t="s">
        <v>5</v>
      </c>
      <c r="BE21" s="91" t="s">
        <v>69</v>
      </c>
      <c r="BF21" s="31" t="s">
        <v>69</v>
      </c>
    </row>
    <row r="22" spans="1:58" ht="12.75">
      <c r="A22" s="34" t="s">
        <v>85</v>
      </c>
      <c r="B22" s="33"/>
      <c r="C22" s="15">
        <v>110</v>
      </c>
      <c r="D22" s="15">
        <v>414</v>
      </c>
      <c r="E22" s="6">
        <v>26.570048309178745</v>
      </c>
      <c r="F22" s="14">
        <v>90</v>
      </c>
      <c r="G22" s="89">
        <v>492</v>
      </c>
      <c r="H22" s="6">
        <v>18.29268292682927</v>
      </c>
      <c r="I22" s="10"/>
      <c r="J22" s="87">
        <v>227</v>
      </c>
      <c r="K22" s="87">
        <v>414</v>
      </c>
      <c r="L22" s="11">
        <v>54.830917874396135</v>
      </c>
      <c r="M22" s="88">
        <v>263</v>
      </c>
      <c r="N22" s="89">
        <v>492</v>
      </c>
      <c r="O22" s="9">
        <v>53.45528455284553</v>
      </c>
      <c r="P22" s="9"/>
      <c r="Q22" s="15">
        <v>66</v>
      </c>
      <c r="R22" s="92">
        <v>331</v>
      </c>
      <c r="S22" s="23">
        <v>19.9</v>
      </c>
      <c r="U22" s="87">
        <v>523</v>
      </c>
      <c r="V22" s="87">
        <v>630</v>
      </c>
      <c r="W22" s="10">
        <v>83.01587301587303</v>
      </c>
      <c r="X22" s="93">
        <v>685</v>
      </c>
      <c r="Y22" s="92">
        <v>763</v>
      </c>
      <c r="Z22" s="17">
        <v>89.77719528178244</v>
      </c>
      <c r="AA22" s="17"/>
      <c r="AB22" s="87">
        <v>414</v>
      </c>
      <c r="AC22" s="87">
        <v>595</v>
      </c>
      <c r="AD22" s="11">
        <v>69.5798319327731</v>
      </c>
      <c r="AE22" s="93">
        <v>525</v>
      </c>
      <c r="AF22" s="89">
        <v>712</v>
      </c>
      <c r="AG22" s="11">
        <v>73.73595505617978</v>
      </c>
      <c r="AH22" s="11"/>
      <c r="AI22" s="87">
        <v>197</v>
      </c>
      <c r="AJ22" s="87">
        <v>451</v>
      </c>
      <c r="AK22" s="10">
        <v>43.68070953436807</v>
      </c>
      <c r="AL22" s="93">
        <v>295</v>
      </c>
      <c r="AM22" s="89">
        <v>530</v>
      </c>
      <c r="AN22" s="10">
        <v>55.660377358490564</v>
      </c>
      <c r="AO22" s="10"/>
      <c r="AP22" s="93">
        <v>8</v>
      </c>
      <c r="AQ22" s="22">
        <v>2341</v>
      </c>
      <c r="AR22" s="11">
        <v>0.34173430158052115</v>
      </c>
      <c r="AS22" s="11"/>
      <c r="AT22" s="87">
        <v>9</v>
      </c>
      <c r="AU22" s="87">
        <v>42</v>
      </c>
      <c r="AV22" s="11">
        <v>21.428571428571427</v>
      </c>
      <c r="AW22" s="95">
        <v>11</v>
      </c>
      <c r="AX22" s="96">
        <v>50</v>
      </c>
      <c r="AY22" s="11">
        <v>22</v>
      </c>
      <c r="AZ22" s="21"/>
      <c r="BA22" s="95">
        <v>49</v>
      </c>
      <c r="BB22" s="95">
        <v>90</v>
      </c>
      <c r="BC22" s="11">
        <v>54.44444444444444</v>
      </c>
      <c r="BD22" s="95">
        <v>14</v>
      </c>
      <c r="BE22" s="89">
        <v>341</v>
      </c>
      <c r="BF22" s="11">
        <v>4.105571847507331</v>
      </c>
    </row>
    <row r="23" spans="1:58" ht="12.75">
      <c r="A23" s="34" t="s">
        <v>77</v>
      </c>
      <c r="B23" s="33"/>
      <c r="C23" s="15">
        <v>7</v>
      </c>
      <c r="D23" s="15">
        <v>30</v>
      </c>
      <c r="E23" s="6">
        <v>23.333333333333332</v>
      </c>
      <c r="F23" s="14">
        <v>11</v>
      </c>
      <c r="G23" s="89">
        <v>65</v>
      </c>
      <c r="H23" s="6">
        <v>16.923076923076923</v>
      </c>
      <c r="I23" s="10"/>
      <c r="J23" s="16" t="s">
        <v>5</v>
      </c>
      <c r="K23" s="68" t="s">
        <v>69</v>
      </c>
      <c r="L23" s="31" t="s">
        <v>69</v>
      </c>
      <c r="M23" s="88">
        <v>14</v>
      </c>
      <c r="N23" s="89">
        <v>65</v>
      </c>
      <c r="O23" s="9">
        <v>21.53846153846154</v>
      </c>
      <c r="P23" s="9"/>
      <c r="Q23" s="16" t="s">
        <v>5</v>
      </c>
      <c r="R23" s="68" t="s">
        <v>69</v>
      </c>
      <c r="S23" s="31" t="s">
        <v>69</v>
      </c>
      <c r="U23" s="16" t="s">
        <v>5</v>
      </c>
      <c r="V23" s="68" t="s">
        <v>69</v>
      </c>
      <c r="W23" s="31" t="s">
        <v>69</v>
      </c>
      <c r="X23" s="93">
        <v>35</v>
      </c>
      <c r="Y23" s="92">
        <v>115</v>
      </c>
      <c r="Z23" s="17">
        <v>30.434782608695656</v>
      </c>
      <c r="AA23" s="17"/>
      <c r="AB23" s="16" t="s">
        <v>5</v>
      </c>
      <c r="AC23" s="68" t="s">
        <v>69</v>
      </c>
      <c r="AD23" s="31" t="s">
        <v>69</v>
      </c>
      <c r="AE23" s="93">
        <v>34</v>
      </c>
      <c r="AF23" s="89">
        <v>108</v>
      </c>
      <c r="AG23" s="11">
        <v>31.48148148148148</v>
      </c>
      <c r="AH23" s="11"/>
      <c r="AI23" s="87">
        <v>18</v>
      </c>
      <c r="AJ23" s="87">
        <v>30</v>
      </c>
      <c r="AK23" s="10">
        <v>60</v>
      </c>
      <c r="AL23" s="93">
        <v>49</v>
      </c>
      <c r="AM23" s="89">
        <v>61</v>
      </c>
      <c r="AN23" s="10">
        <v>80.32786885245902</v>
      </c>
      <c r="AO23" s="10"/>
      <c r="AP23" s="93">
        <v>16</v>
      </c>
      <c r="AQ23" s="22">
        <v>236</v>
      </c>
      <c r="AR23" s="11">
        <v>6.779661016949152</v>
      </c>
      <c r="AS23" s="11"/>
      <c r="AT23" s="16" t="s">
        <v>5</v>
      </c>
      <c r="AU23" s="68" t="s">
        <v>69</v>
      </c>
      <c r="AV23" s="31" t="s">
        <v>69</v>
      </c>
      <c r="AW23" s="16" t="s">
        <v>5</v>
      </c>
      <c r="AX23" s="91" t="s">
        <v>69</v>
      </c>
      <c r="AY23" s="31" t="s">
        <v>69</v>
      </c>
      <c r="AZ23" s="21"/>
      <c r="BA23" s="16" t="s">
        <v>5</v>
      </c>
      <c r="BB23" s="98" t="s">
        <v>69</v>
      </c>
      <c r="BC23" s="31" t="s">
        <v>69</v>
      </c>
      <c r="BD23" s="16" t="s">
        <v>5</v>
      </c>
      <c r="BE23" s="91" t="s">
        <v>69</v>
      </c>
      <c r="BF23" s="31" t="s">
        <v>69</v>
      </c>
    </row>
    <row r="24" spans="1:58" ht="12.75">
      <c r="A24" s="34" t="s">
        <v>86</v>
      </c>
      <c r="B24" s="33"/>
      <c r="C24" s="15">
        <v>112</v>
      </c>
      <c r="D24" s="15">
        <v>370</v>
      </c>
      <c r="E24" s="6">
        <v>30.270270270270274</v>
      </c>
      <c r="F24" s="14">
        <v>104</v>
      </c>
      <c r="G24" s="89">
        <v>422</v>
      </c>
      <c r="H24" s="6">
        <v>24.644549763033176</v>
      </c>
      <c r="I24" s="10"/>
      <c r="J24" s="87">
        <v>103</v>
      </c>
      <c r="K24" s="87">
        <v>370</v>
      </c>
      <c r="L24" s="11">
        <v>27.837837837837835</v>
      </c>
      <c r="M24" s="88">
        <v>113</v>
      </c>
      <c r="N24" s="89">
        <v>422</v>
      </c>
      <c r="O24" s="9">
        <v>26.77725118483412</v>
      </c>
      <c r="P24" s="9"/>
      <c r="Q24" s="14">
        <v>59</v>
      </c>
      <c r="R24" s="92">
        <v>295</v>
      </c>
      <c r="S24" s="23">
        <v>20</v>
      </c>
      <c r="U24" s="87">
        <v>149</v>
      </c>
      <c r="V24" s="87">
        <v>452</v>
      </c>
      <c r="W24" s="10">
        <v>32.9646017699115</v>
      </c>
      <c r="X24" s="93">
        <v>221</v>
      </c>
      <c r="Y24" s="92">
        <v>524</v>
      </c>
      <c r="Z24" s="17">
        <v>42.17557251908397</v>
      </c>
      <c r="AA24" s="17"/>
      <c r="AB24" s="87">
        <v>57</v>
      </c>
      <c r="AC24" s="87">
        <v>309</v>
      </c>
      <c r="AD24" s="11">
        <v>18.446601941747574</v>
      </c>
      <c r="AE24" s="93">
        <v>98</v>
      </c>
      <c r="AF24" s="89">
        <v>374</v>
      </c>
      <c r="AG24" s="11">
        <v>26.203208556149733</v>
      </c>
      <c r="AH24" s="11"/>
      <c r="AI24" s="87">
        <v>124</v>
      </c>
      <c r="AJ24" s="87">
        <v>371</v>
      </c>
      <c r="AK24" s="10">
        <v>33.42318059299191</v>
      </c>
      <c r="AL24" s="93">
        <v>226</v>
      </c>
      <c r="AM24" s="89">
        <v>470</v>
      </c>
      <c r="AN24" s="10">
        <v>48.08510638297872</v>
      </c>
      <c r="AO24" s="10"/>
      <c r="AP24" s="93">
        <v>78</v>
      </c>
      <c r="AQ24" s="22">
        <v>1898</v>
      </c>
      <c r="AR24" s="11">
        <v>4.10958904109589</v>
      </c>
      <c r="AS24" s="11"/>
      <c r="AT24" s="87">
        <v>8</v>
      </c>
      <c r="AU24" s="87">
        <v>38</v>
      </c>
      <c r="AV24" s="11">
        <v>21.052631578947366</v>
      </c>
      <c r="AW24" s="95">
        <v>22</v>
      </c>
      <c r="AX24" s="96">
        <v>36</v>
      </c>
      <c r="AY24" s="11">
        <v>61.111111111111114</v>
      </c>
      <c r="AZ24" s="11"/>
      <c r="BA24" s="95">
        <v>189</v>
      </c>
      <c r="BB24" s="95">
        <v>299</v>
      </c>
      <c r="BC24" s="11">
        <v>63.21070234113713</v>
      </c>
      <c r="BD24" s="95">
        <v>193</v>
      </c>
      <c r="BE24" s="89">
        <v>472</v>
      </c>
      <c r="BF24" s="11">
        <v>40.88983050847458</v>
      </c>
    </row>
    <row r="25" spans="1:58" ht="12.75">
      <c r="A25" s="34" t="s">
        <v>72</v>
      </c>
      <c r="B25" s="33"/>
      <c r="C25" s="15">
        <v>6</v>
      </c>
      <c r="D25" s="15">
        <v>22</v>
      </c>
      <c r="E25" s="6">
        <v>27.27272727272727</v>
      </c>
      <c r="F25" s="16" t="s">
        <v>5</v>
      </c>
      <c r="G25" s="68" t="s">
        <v>69</v>
      </c>
      <c r="H25" s="31" t="s">
        <v>69</v>
      </c>
      <c r="I25" s="10"/>
      <c r="J25" s="87">
        <v>7</v>
      </c>
      <c r="K25" s="87">
        <v>22</v>
      </c>
      <c r="L25" s="11">
        <v>31.818181818181817</v>
      </c>
      <c r="M25" s="90" t="s">
        <v>5</v>
      </c>
      <c r="N25" s="91" t="s">
        <v>69</v>
      </c>
      <c r="O25" s="31" t="s">
        <v>69</v>
      </c>
      <c r="P25" s="9"/>
      <c r="Q25" s="16" t="s">
        <v>5</v>
      </c>
      <c r="R25" s="68" t="s">
        <v>69</v>
      </c>
      <c r="S25" s="31" t="s">
        <v>69</v>
      </c>
      <c r="U25" s="87">
        <v>5</v>
      </c>
      <c r="V25" s="87">
        <v>17</v>
      </c>
      <c r="W25" s="10">
        <v>29.411764705882355</v>
      </c>
      <c r="X25" s="93">
        <v>15</v>
      </c>
      <c r="Y25" s="92">
        <v>31</v>
      </c>
      <c r="Z25" s="17">
        <v>48.38709677419355</v>
      </c>
      <c r="AA25" s="17"/>
      <c r="AB25" s="16" t="s">
        <v>5</v>
      </c>
      <c r="AC25" s="68" t="s">
        <v>69</v>
      </c>
      <c r="AD25" s="31" t="s">
        <v>69</v>
      </c>
      <c r="AE25" s="93">
        <v>11</v>
      </c>
      <c r="AF25" s="89">
        <v>30</v>
      </c>
      <c r="AG25" s="11">
        <v>36.666666666666664</v>
      </c>
      <c r="AH25" s="11"/>
      <c r="AI25" s="87">
        <v>7</v>
      </c>
      <c r="AJ25" s="87">
        <v>32</v>
      </c>
      <c r="AK25" s="10">
        <v>21.875</v>
      </c>
      <c r="AL25" s="93">
        <v>6</v>
      </c>
      <c r="AM25" s="89">
        <v>17</v>
      </c>
      <c r="AN25" s="10">
        <v>35.294117647058826</v>
      </c>
      <c r="AO25" s="10"/>
      <c r="AP25" s="93">
        <v>6</v>
      </c>
      <c r="AQ25" s="22">
        <v>88</v>
      </c>
      <c r="AR25" s="11">
        <v>6.8181818181818175</v>
      </c>
      <c r="AS25" s="11"/>
      <c r="AT25" s="16" t="s">
        <v>5</v>
      </c>
      <c r="AU25" s="68" t="s">
        <v>69</v>
      </c>
      <c r="AV25" s="31" t="s">
        <v>69</v>
      </c>
      <c r="AW25" s="16" t="s">
        <v>5</v>
      </c>
      <c r="AX25" s="91" t="s">
        <v>69</v>
      </c>
      <c r="AY25" s="31" t="s">
        <v>69</v>
      </c>
      <c r="AZ25" s="11"/>
      <c r="BA25" s="16" t="s">
        <v>5</v>
      </c>
      <c r="BB25" s="98" t="s">
        <v>69</v>
      </c>
      <c r="BC25" s="31" t="s">
        <v>69</v>
      </c>
      <c r="BD25" s="16" t="s">
        <v>5</v>
      </c>
      <c r="BE25" s="91" t="s">
        <v>69</v>
      </c>
      <c r="BF25" s="31" t="s">
        <v>69</v>
      </c>
    </row>
    <row r="26" spans="1:58" ht="12.75">
      <c r="A26" s="34" t="s">
        <v>73</v>
      </c>
      <c r="B26" s="33"/>
      <c r="C26" s="15">
        <v>55</v>
      </c>
      <c r="D26" s="15">
        <v>258</v>
      </c>
      <c r="E26" s="6">
        <v>21.31782945736434</v>
      </c>
      <c r="F26" s="14">
        <v>37</v>
      </c>
      <c r="G26" s="89">
        <v>235</v>
      </c>
      <c r="H26" s="6">
        <v>15.74468085106383</v>
      </c>
      <c r="I26" s="10"/>
      <c r="J26" s="87">
        <v>47</v>
      </c>
      <c r="K26" s="87">
        <v>258</v>
      </c>
      <c r="L26" s="11">
        <v>18.217054263565892</v>
      </c>
      <c r="M26" s="88">
        <v>55</v>
      </c>
      <c r="N26" s="89">
        <v>235</v>
      </c>
      <c r="O26" s="9">
        <v>23.404255319148938</v>
      </c>
      <c r="P26" s="9"/>
      <c r="Q26" s="14">
        <v>5</v>
      </c>
      <c r="R26" s="92">
        <v>154</v>
      </c>
      <c r="S26" s="23">
        <v>3.3</v>
      </c>
      <c r="U26" s="87">
        <v>71</v>
      </c>
      <c r="V26" s="87">
        <v>263</v>
      </c>
      <c r="W26" s="10">
        <v>26.996197718631176</v>
      </c>
      <c r="X26" s="93">
        <v>80</v>
      </c>
      <c r="Y26" s="92">
        <v>311</v>
      </c>
      <c r="Z26" s="17">
        <v>25.723472668810288</v>
      </c>
      <c r="AA26" s="17"/>
      <c r="AB26" s="87">
        <v>51</v>
      </c>
      <c r="AC26" s="87">
        <v>192</v>
      </c>
      <c r="AD26" s="11">
        <v>26.5625</v>
      </c>
      <c r="AE26" s="93">
        <v>82</v>
      </c>
      <c r="AF26" s="89">
        <v>268</v>
      </c>
      <c r="AG26" s="11">
        <v>30.597014925373134</v>
      </c>
      <c r="AH26" s="11"/>
      <c r="AI26" s="87">
        <v>79</v>
      </c>
      <c r="AJ26" s="87">
        <v>187</v>
      </c>
      <c r="AK26" s="10">
        <v>42.24598930481284</v>
      </c>
      <c r="AL26" s="93">
        <v>145</v>
      </c>
      <c r="AM26" s="89">
        <v>191</v>
      </c>
      <c r="AN26" s="10">
        <v>75.91623036649214</v>
      </c>
      <c r="AO26" s="10"/>
      <c r="AP26" s="93">
        <v>94</v>
      </c>
      <c r="AQ26" s="22">
        <v>856</v>
      </c>
      <c r="AR26" s="11">
        <v>10.981308411214954</v>
      </c>
      <c r="AS26" s="11"/>
      <c r="AT26" s="87">
        <v>13</v>
      </c>
      <c r="AU26" s="87">
        <v>23</v>
      </c>
      <c r="AV26" s="11">
        <v>56.52173913043478</v>
      </c>
      <c r="AW26" s="95">
        <v>13</v>
      </c>
      <c r="AX26" s="96">
        <v>17</v>
      </c>
      <c r="AY26" s="11">
        <v>76.47058823529412</v>
      </c>
      <c r="AZ26" s="11"/>
      <c r="BA26" s="16" t="s">
        <v>5</v>
      </c>
      <c r="BB26" s="98" t="s">
        <v>69</v>
      </c>
      <c r="BC26" s="31" t="s">
        <v>69</v>
      </c>
      <c r="BD26" s="16" t="s">
        <v>5</v>
      </c>
      <c r="BE26" s="91" t="s">
        <v>69</v>
      </c>
      <c r="BF26" s="31" t="s">
        <v>69</v>
      </c>
    </row>
    <row r="27" spans="1:58" ht="12.75">
      <c r="A27" s="34" t="s">
        <v>83</v>
      </c>
      <c r="B27" s="33"/>
      <c r="C27" s="15">
        <v>8</v>
      </c>
      <c r="D27" s="15">
        <v>42</v>
      </c>
      <c r="E27" s="6">
        <v>19.047619047619047</v>
      </c>
      <c r="F27" s="16" t="s">
        <v>5</v>
      </c>
      <c r="G27" s="68" t="s">
        <v>69</v>
      </c>
      <c r="H27" s="31" t="s">
        <v>69</v>
      </c>
      <c r="I27" s="10"/>
      <c r="J27" s="16" t="s">
        <v>5</v>
      </c>
      <c r="K27" s="68" t="s">
        <v>69</v>
      </c>
      <c r="L27" s="31" t="s">
        <v>69</v>
      </c>
      <c r="M27" s="90" t="s">
        <v>5</v>
      </c>
      <c r="N27" s="91" t="s">
        <v>69</v>
      </c>
      <c r="O27" s="31" t="s">
        <v>69</v>
      </c>
      <c r="P27" s="9"/>
      <c r="Q27" s="16" t="s">
        <v>5</v>
      </c>
      <c r="R27" s="68" t="s">
        <v>69</v>
      </c>
      <c r="S27" s="31" t="s">
        <v>69</v>
      </c>
      <c r="U27" s="16" t="s">
        <v>5</v>
      </c>
      <c r="V27" s="68" t="s">
        <v>69</v>
      </c>
      <c r="W27" s="31" t="s">
        <v>69</v>
      </c>
      <c r="X27" s="93">
        <v>12</v>
      </c>
      <c r="Y27" s="92">
        <v>99</v>
      </c>
      <c r="Z27" s="17">
        <v>12.121212121212121</v>
      </c>
      <c r="AA27" s="17"/>
      <c r="AB27" s="87">
        <v>12</v>
      </c>
      <c r="AC27" s="87">
        <v>56</v>
      </c>
      <c r="AD27" s="11">
        <v>21.428571428571427</v>
      </c>
      <c r="AE27" s="93">
        <v>20</v>
      </c>
      <c r="AF27" s="89">
        <v>87</v>
      </c>
      <c r="AG27" s="11">
        <v>22.988505747126435</v>
      </c>
      <c r="AH27" s="11"/>
      <c r="AI27" s="87">
        <v>24</v>
      </c>
      <c r="AJ27" s="87">
        <v>40</v>
      </c>
      <c r="AK27" s="10">
        <v>60</v>
      </c>
      <c r="AL27" s="93">
        <v>50</v>
      </c>
      <c r="AM27" s="89">
        <v>91</v>
      </c>
      <c r="AN27" s="10">
        <v>54.94505494505495</v>
      </c>
      <c r="AO27" s="10"/>
      <c r="AP27" s="93">
        <v>35</v>
      </c>
      <c r="AQ27" s="22">
        <v>275</v>
      </c>
      <c r="AR27" s="11">
        <v>12.727272727272727</v>
      </c>
      <c r="AS27" s="11"/>
      <c r="AT27" s="16" t="s">
        <v>5</v>
      </c>
      <c r="AU27" s="68" t="s">
        <v>69</v>
      </c>
      <c r="AV27" s="31" t="s">
        <v>69</v>
      </c>
      <c r="AW27" s="16" t="s">
        <v>5</v>
      </c>
      <c r="AX27" s="91" t="s">
        <v>69</v>
      </c>
      <c r="AY27" s="31" t="s">
        <v>69</v>
      </c>
      <c r="AZ27" s="21"/>
      <c r="BA27" s="95">
        <v>10</v>
      </c>
      <c r="BB27" s="95">
        <v>52</v>
      </c>
      <c r="BC27" s="11">
        <v>19.230769230769234</v>
      </c>
      <c r="BD27" s="95">
        <v>7</v>
      </c>
      <c r="BE27" s="89">
        <v>128</v>
      </c>
      <c r="BF27" s="11">
        <v>5.46875</v>
      </c>
    </row>
    <row r="28" spans="1:58" ht="12.75">
      <c r="A28" s="34" t="s">
        <v>96</v>
      </c>
      <c r="B28" s="33"/>
      <c r="C28" s="15">
        <v>38</v>
      </c>
      <c r="D28" s="15">
        <v>203</v>
      </c>
      <c r="E28" s="6">
        <v>18.7192118226601</v>
      </c>
      <c r="F28" s="14">
        <v>47</v>
      </c>
      <c r="G28" s="89">
        <v>240</v>
      </c>
      <c r="H28" s="6">
        <v>19.583333333333332</v>
      </c>
      <c r="I28" s="10"/>
      <c r="J28" s="87">
        <v>106</v>
      </c>
      <c r="K28" s="87">
        <v>203</v>
      </c>
      <c r="L28" s="11">
        <v>52.21674876847291</v>
      </c>
      <c r="M28" s="88">
        <v>134</v>
      </c>
      <c r="N28" s="89">
        <v>240</v>
      </c>
      <c r="O28" s="9">
        <v>55.833333333333336</v>
      </c>
      <c r="P28" s="9"/>
      <c r="Q28" s="14">
        <v>59</v>
      </c>
      <c r="R28" s="92">
        <v>154</v>
      </c>
      <c r="S28" s="23">
        <v>38.3</v>
      </c>
      <c r="U28" s="87">
        <v>120</v>
      </c>
      <c r="V28" s="87">
        <v>214</v>
      </c>
      <c r="W28" s="10">
        <v>56.074766355140184</v>
      </c>
      <c r="X28" s="93">
        <v>115</v>
      </c>
      <c r="Y28" s="92">
        <v>224</v>
      </c>
      <c r="Z28" s="17">
        <v>51.33928571428571</v>
      </c>
      <c r="AA28" s="17"/>
      <c r="AB28" s="87">
        <v>92</v>
      </c>
      <c r="AC28" s="87">
        <v>206</v>
      </c>
      <c r="AD28" s="11">
        <v>44.66019417475729</v>
      </c>
      <c r="AE28" s="93">
        <v>94</v>
      </c>
      <c r="AF28" s="89">
        <v>209</v>
      </c>
      <c r="AG28" s="11">
        <v>44.97607655502392</v>
      </c>
      <c r="AH28" s="11"/>
      <c r="AI28" s="87">
        <v>85</v>
      </c>
      <c r="AJ28" s="87">
        <v>220</v>
      </c>
      <c r="AK28" s="10">
        <v>38.63636363636363</v>
      </c>
      <c r="AL28" s="93">
        <v>96</v>
      </c>
      <c r="AM28" s="89">
        <v>265</v>
      </c>
      <c r="AN28" s="10">
        <v>36.22641509433962</v>
      </c>
      <c r="AO28" s="10"/>
      <c r="AP28" s="93">
        <v>8</v>
      </c>
      <c r="AQ28" s="22">
        <v>1111</v>
      </c>
      <c r="AR28" s="11">
        <v>0.7200720072007201</v>
      </c>
      <c r="AS28" s="11"/>
      <c r="AT28" s="87">
        <v>5</v>
      </c>
      <c r="AU28" s="87">
        <v>21</v>
      </c>
      <c r="AV28" s="11">
        <v>23.809523809523807</v>
      </c>
      <c r="AW28" s="95">
        <v>12</v>
      </c>
      <c r="AX28" s="96">
        <v>32</v>
      </c>
      <c r="AY28" s="11">
        <v>37.5</v>
      </c>
      <c r="AZ28" s="21"/>
      <c r="BA28" s="95">
        <v>15</v>
      </c>
      <c r="BB28" s="95">
        <v>101</v>
      </c>
      <c r="BC28" s="11">
        <v>14.85148514851485</v>
      </c>
      <c r="BD28" s="16" t="s">
        <v>5</v>
      </c>
      <c r="BE28" s="91" t="s">
        <v>69</v>
      </c>
      <c r="BF28" s="31" t="s">
        <v>69</v>
      </c>
    </row>
    <row r="29" spans="1:58" ht="12.75">
      <c r="A29" s="34" t="s">
        <v>97</v>
      </c>
      <c r="B29" s="33"/>
      <c r="C29" s="15">
        <v>104</v>
      </c>
      <c r="D29" s="15">
        <v>384</v>
      </c>
      <c r="E29" s="6">
        <v>27.083333333333332</v>
      </c>
      <c r="F29" s="14">
        <v>135</v>
      </c>
      <c r="G29" s="89">
        <v>585</v>
      </c>
      <c r="H29" s="6">
        <v>23.076923076923077</v>
      </c>
      <c r="I29" s="10"/>
      <c r="J29" s="87">
        <v>191</v>
      </c>
      <c r="K29" s="87">
        <v>384</v>
      </c>
      <c r="L29" s="11">
        <v>49.73958333333333</v>
      </c>
      <c r="M29" s="88">
        <v>332</v>
      </c>
      <c r="N29" s="89">
        <v>585</v>
      </c>
      <c r="O29" s="9">
        <v>56.75213675213675</v>
      </c>
      <c r="P29" s="9"/>
      <c r="Q29" s="14">
        <v>165</v>
      </c>
      <c r="R29" s="92">
        <v>418</v>
      </c>
      <c r="S29" s="23">
        <v>39.5</v>
      </c>
      <c r="U29" s="87">
        <v>261</v>
      </c>
      <c r="V29" s="87">
        <v>471</v>
      </c>
      <c r="W29" s="10">
        <v>55.4140127388535</v>
      </c>
      <c r="X29" s="93">
        <v>409</v>
      </c>
      <c r="Y29" s="92">
        <v>514</v>
      </c>
      <c r="Z29" s="17">
        <v>79.57198443579766</v>
      </c>
      <c r="AA29" s="17"/>
      <c r="AB29" s="87">
        <v>218</v>
      </c>
      <c r="AC29" s="87">
        <v>382</v>
      </c>
      <c r="AD29" s="11">
        <v>57.06806282722513</v>
      </c>
      <c r="AE29" s="93">
        <v>275</v>
      </c>
      <c r="AF29" s="89">
        <v>478</v>
      </c>
      <c r="AG29" s="11">
        <v>57.53138075313807</v>
      </c>
      <c r="AH29" s="11"/>
      <c r="AI29" s="87">
        <v>140</v>
      </c>
      <c r="AJ29" s="87">
        <v>426</v>
      </c>
      <c r="AK29" s="10">
        <v>32.863849765258216</v>
      </c>
      <c r="AL29" s="93">
        <v>202</v>
      </c>
      <c r="AM29" s="89">
        <v>625</v>
      </c>
      <c r="AN29" s="10">
        <v>32.32</v>
      </c>
      <c r="AO29" s="10"/>
      <c r="AP29" s="93">
        <v>10</v>
      </c>
      <c r="AQ29" s="22">
        <v>2685</v>
      </c>
      <c r="AR29" s="11">
        <v>0.37243947858473</v>
      </c>
      <c r="AS29" s="11"/>
      <c r="AT29" s="87">
        <v>5</v>
      </c>
      <c r="AU29" s="87">
        <v>42</v>
      </c>
      <c r="AV29" s="11">
        <v>11.904761904761903</v>
      </c>
      <c r="AW29" s="95">
        <v>6</v>
      </c>
      <c r="AX29" s="96">
        <v>62</v>
      </c>
      <c r="AY29" s="11">
        <v>9.67741935483871</v>
      </c>
      <c r="AZ29" s="21"/>
      <c r="BA29" s="16" t="s">
        <v>5</v>
      </c>
      <c r="BB29" s="98" t="s">
        <v>69</v>
      </c>
      <c r="BC29" s="31" t="s">
        <v>69</v>
      </c>
      <c r="BD29" s="16" t="s">
        <v>5</v>
      </c>
      <c r="BE29" s="91" t="s">
        <v>69</v>
      </c>
      <c r="BF29" s="31" t="s">
        <v>69</v>
      </c>
    </row>
    <row r="30" spans="1:58" ht="12.75">
      <c r="A30" s="34" t="s">
        <v>78</v>
      </c>
      <c r="B30" s="33"/>
      <c r="C30" s="15">
        <v>12</v>
      </c>
      <c r="D30" s="15">
        <v>51</v>
      </c>
      <c r="E30" s="6">
        <v>23.52941176470588</v>
      </c>
      <c r="F30" s="14">
        <v>7</v>
      </c>
      <c r="G30" s="89">
        <v>58</v>
      </c>
      <c r="H30" s="6">
        <v>12.068965517241379</v>
      </c>
      <c r="I30" s="10"/>
      <c r="J30" s="87">
        <v>33</v>
      </c>
      <c r="K30" s="87">
        <v>51</v>
      </c>
      <c r="L30" s="11">
        <v>64.70588235294117</v>
      </c>
      <c r="M30" s="88">
        <v>33</v>
      </c>
      <c r="N30" s="89">
        <v>58</v>
      </c>
      <c r="O30" s="9">
        <v>56.896551724137936</v>
      </c>
      <c r="P30" s="9"/>
      <c r="Q30" s="16" t="s">
        <v>5</v>
      </c>
      <c r="R30" s="68" t="s">
        <v>69</v>
      </c>
      <c r="S30" s="31" t="s">
        <v>69</v>
      </c>
      <c r="U30" s="87">
        <v>12</v>
      </c>
      <c r="V30" s="87">
        <v>49</v>
      </c>
      <c r="W30" s="10">
        <v>24.489795918367346</v>
      </c>
      <c r="X30" s="93">
        <v>54</v>
      </c>
      <c r="Y30" s="92">
        <v>77</v>
      </c>
      <c r="Z30" s="17">
        <v>70.12987012987013</v>
      </c>
      <c r="AA30" s="17"/>
      <c r="AB30" s="87">
        <v>15</v>
      </c>
      <c r="AC30" s="87">
        <v>38</v>
      </c>
      <c r="AD30" s="11">
        <v>39.473684210526315</v>
      </c>
      <c r="AE30" s="93">
        <v>40</v>
      </c>
      <c r="AF30" s="89">
        <v>77</v>
      </c>
      <c r="AG30" s="11">
        <v>51.94805194805194</v>
      </c>
      <c r="AH30" s="11"/>
      <c r="AI30" s="87">
        <v>5</v>
      </c>
      <c r="AJ30" s="87">
        <v>47</v>
      </c>
      <c r="AK30" s="10">
        <v>10.638297872340425</v>
      </c>
      <c r="AL30" s="93">
        <v>37</v>
      </c>
      <c r="AM30" s="89">
        <v>72</v>
      </c>
      <c r="AN30" s="10">
        <v>51.388888888888886</v>
      </c>
      <c r="AO30" s="10"/>
      <c r="AP30" s="94" t="s">
        <v>5</v>
      </c>
      <c r="AQ30" s="91" t="s">
        <v>69</v>
      </c>
      <c r="AR30" s="31" t="s">
        <v>69</v>
      </c>
      <c r="AS30" s="11"/>
      <c r="AT30" s="16" t="s">
        <v>5</v>
      </c>
      <c r="AU30" s="68" t="s">
        <v>69</v>
      </c>
      <c r="AV30" s="31" t="s">
        <v>69</v>
      </c>
      <c r="AW30" s="16" t="s">
        <v>5</v>
      </c>
      <c r="AX30" s="91" t="s">
        <v>69</v>
      </c>
      <c r="AY30" s="31" t="s">
        <v>69</v>
      </c>
      <c r="AZ30" s="11"/>
      <c r="BA30" s="16" t="s">
        <v>5</v>
      </c>
      <c r="BB30" s="98" t="s">
        <v>69</v>
      </c>
      <c r="BC30" s="31" t="s">
        <v>69</v>
      </c>
      <c r="BD30" s="16" t="s">
        <v>5</v>
      </c>
      <c r="BE30" s="91" t="s">
        <v>69</v>
      </c>
      <c r="BF30" s="31" t="s">
        <v>69</v>
      </c>
    </row>
    <row r="31" spans="1:58" ht="12.75">
      <c r="A31" s="34" t="s">
        <v>88</v>
      </c>
      <c r="B31" s="33"/>
      <c r="C31" s="15">
        <v>30</v>
      </c>
      <c r="D31" s="15">
        <v>129</v>
      </c>
      <c r="E31" s="6">
        <v>23.25581395348837</v>
      </c>
      <c r="F31" s="14">
        <v>32</v>
      </c>
      <c r="G31" s="89">
        <v>119</v>
      </c>
      <c r="H31" s="6">
        <v>26.89075630252101</v>
      </c>
      <c r="I31" s="10"/>
      <c r="J31" s="87">
        <v>70</v>
      </c>
      <c r="K31" s="87">
        <v>129</v>
      </c>
      <c r="L31" s="11">
        <v>54.263565891472865</v>
      </c>
      <c r="M31" s="88">
        <v>59</v>
      </c>
      <c r="N31" s="89">
        <v>119</v>
      </c>
      <c r="O31" s="9">
        <v>49.57983193277311</v>
      </c>
      <c r="P31" s="9"/>
      <c r="Q31" s="14">
        <v>8</v>
      </c>
      <c r="R31" s="92">
        <v>75</v>
      </c>
      <c r="S31" s="23">
        <v>10.7</v>
      </c>
      <c r="U31" s="87">
        <v>90</v>
      </c>
      <c r="V31" s="87">
        <v>110</v>
      </c>
      <c r="W31" s="10">
        <v>81.81818181818183</v>
      </c>
      <c r="X31" s="93">
        <v>128</v>
      </c>
      <c r="Y31" s="92">
        <v>181</v>
      </c>
      <c r="Z31" s="17">
        <v>70.71823204419888</v>
      </c>
      <c r="AA31" s="17"/>
      <c r="AB31" s="87">
        <v>67</v>
      </c>
      <c r="AC31" s="87">
        <v>95</v>
      </c>
      <c r="AD31" s="11">
        <v>70.52631578947368</v>
      </c>
      <c r="AE31" s="93">
        <v>87</v>
      </c>
      <c r="AF31" s="89">
        <v>172</v>
      </c>
      <c r="AG31" s="11">
        <v>50.58139534883721</v>
      </c>
      <c r="AH31" s="11"/>
      <c r="AI31" s="87">
        <v>25</v>
      </c>
      <c r="AJ31" s="87">
        <v>120</v>
      </c>
      <c r="AK31" s="10">
        <v>20.833333333333336</v>
      </c>
      <c r="AL31" s="93">
        <v>57</v>
      </c>
      <c r="AM31" s="89">
        <v>118</v>
      </c>
      <c r="AN31" s="10">
        <v>48.30508474576271</v>
      </c>
      <c r="AO31" s="10"/>
      <c r="AP31" s="94" t="s">
        <v>5</v>
      </c>
      <c r="AQ31" s="91" t="s">
        <v>69</v>
      </c>
      <c r="AR31" s="31" t="s">
        <v>69</v>
      </c>
      <c r="AS31" s="11"/>
      <c r="AT31" s="16" t="s">
        <v>5</v>
      </c>
      <c r="AU31" s="68" t="s">
        <v>69</v>
      </c>
      <c r="AV31" s="31" t="s">
        <v>69</v>
      </c>
      <c r="AW31" s="95">
        <v>9</v>
      </c>
      <c r="AX31" s="96">
        <v>16</v>
      </c>
      <c r="AY31" s="11">
        <v>56.25</v>
      </c>
      <c r="AZ31" s="11"/>
      <c r="BA31" s="16" t="s">
        <v>5</v>
      </c>
      <c r="BB31" s="98" t="s">
        <v>69</v>
      </c>
      <c r="BC31" s="31" t="s">
        <v>69</v>
      </c>
      <c r="BD31" s="16" t="s">
        <v>5</v>
      </c>
      <c r="BE31" s="91" t="s">
        <v>69</v>
      </c>
      <c r="BF31" s="31" t="s">
        <v>69</v>
      </c>
    </row>
    <row r="32" spans="1:58" ht="12.75">
      <c r="A32" s="34" t="s">
        <v>98</v>
      </c>
      <c r="B32" s="33"/>
      <c r="C32" s="15">
        <v>230</v>
      </c>
      <c r="D32" s="15">
        <v>1148</v>
      </c>
      <c r="E32" s="6">
        <v>20.034843205574912</v>
      </c>
      <c r="F32" s="14">
        <v>222</v>
      </c>
      <c r="G32" s="89">
        <v>995</v>
      </c>
      <c r="H32" s="6">
        <v>22.311557788944725</v>
      </c>
      <c r="I32" s="10"/>
      <c r="J32" s="87">
        <v>544</v>
      </c>
      <c r="K32" s="87">
        <v>1148</v>
      </c>
      <c r="L32" s="11">
        <v>47.386759581881535</v>
      </c>
      <c r="M32" s="88">
        <v>582</v>
      </c>
      <c r="N32" s="89">
        <v>995</v>
      </c>
      <c r="O32" s="9">
        <v>58.492462311557794</v>
      </c>
      <c r="P32" s="9"/>
      <c r="Q32" s="14">
        <v>302</v>
      </c>
      <c r="R32" s="92">
        <v>707</v>
      </c>
      <c r="S32" s="23">
        <v>42.7</v>
      </c>
      <c r="U32" s="87">
        <v>620</v>
      </c>
      <c r="V32" s="87">
        <v>906</v>
      </c>
      <c r="W32" s="10">
        <v>68.43267108167771</v>
      </c>
      <c r="X32" s="93">
        <v>506</v>
      </c>
      <c r="Y32" s="92">
        <v>696</v>
      </c>
      <c r="Z32" s="17">
        <v>72.70114942528735</v>
      </c>
      <c r="AA32" s="17"/>
      <c r="AB32" s="87">
        <v>390</v>
      </c>
      <c r="AC32" s="87">
        <v>678</v>
      </c>
      <c r="AD32" s="11">
        <v>57.52212389380531</v>
      </c>
      <c r="AE32" s="93">
        <v>237</v>
      </c>
      <c r="AF32" s="89">
        <v>583</v>
      </c>
      <c r="AG32" s="11">
        <v>40.651801029159515</v>
      </c>
      <c r="AH32" s="11"/>
      <c r="AI32" s="87">
        <v>274</v>
      </c>
      <c r="AJ32" s="87">
        <v>1286</v>
      </c>
      <c r="AK32" s="10">
        <v>21.30637636080871</v>
      </c>
      <c r="AL32" s="93">
        <v>304</v>
      </c>
      <c r="AM32" s="89">
        <v>1230</v>
      </c>
      <c r="AN32" s="10">
        <v>24.715447154471544</v>
      </c>
      <c r="AO32" s="10"/>
      <c r="AP32" s="93">
        <v>8</v>
      </c>
      <c r="AQ32" s="22">
        <v>4961</v>
      </c>
      <c r="AR32" s="11">
        <v>0.16125781092521668</v>
      </c>
      <c r="AS32" s="11"/>
      <c r="AT32" s="87">
        <v>21</v>
      </c>
      <c r="AU32" s="87">
        <v>128</v>
      </c>
      <c r="AV32" s="11">
        <v>16.40625</v>
      </c>
      <c r="AW32" s="95">
        <v>31</v>
      </c>
      <c r="AX32" s="96">
        <v>131</v>
      </c>
      <c r="AY32" s="11">
        <v>23.66412213740458</v>
      </c>
      <c r="AZ32" s="11"/>
      <c r="BA32" s="16" t="s">
        <v>5</v>
      </c>
      <c r="BB32" s="98" t="s">
        <v>69</v>
      </c>
      <c r="BC32" s="31" t="s">
        <v>69</v>
      </c>
      <c r="BD32" s="16" t="s">
        <v>5</v>
      </c>
      <c r="BE32" s="91" t="s">
        <v>69</v>
      </c>
      <c r="BF32" s="31" t="s">
        <v>69</v>
      </c>
    </row>
    <row r="33" spans="1:58" ht="12.75">
      <c r="A33" s="34" t="s">
        <v>89</v>
      </c>
      <c r="B33" s="33"/>
      <c r="C33" s="15">
        <v>67</v>
      </c>
      <c r="D33" s="15">
        <v>309</v>
      </c>
      <c r="E33" s="6">
        <v>21.68284789644013</v>
      </c>
      <c r="F33" s="14">
        <v>43</v>
      </c>
      <c r="G33" s="89">
        <v>245</v>
      </c>
      <c r="H33" s="6">
        <v>17.551020408163264</v>
      </c>
      <c r="I33" s="10"/>
      <c r="J33" s="87">
        <v>98</v>
      </c>
      <c r="K33" s="87">
        <v>309</v>
      </c>
      <c r="L33" s="11">
        <v>31.715210355987054</v>
      </c>
      <c r="M33" s="88">
        <v>89</v>
      </c>
      <c r="N33" s="89">
        <v>245</v>
      </c>
      <c r="O33" s="9">
        <v>36.3265306122449</v>
      </c>
      <c r="P33" s="9"/>
      <c r="Q33" s="14">
        <v>28</v>
      </c>
      <c r="R33" s="92">
        <v>150</v>
      </c>
      <c r="S33" s="23">
        <v>18.7</v>
      </c>
      <c r="U33" s="87">
        <v>194</v>
      </c>
      <c r="V33" s="87">
        <v>435</v>
      </c>
      <c r="W33" s="10">
        <v>44.59770114942529</v>
      </c>
      <c r="X33" s="93">
        <v>106</v>
      </c>
      <c r="Y33" s="92">
        <v>243</v>
      </c>
      <c r="Z33" s="17">
        <v>43.62139917695473</v>
      </c>
      <c r="AA33" s="17"/>
      <c r="AB33" s="87">
        <v>132</v>
      </c>
      <c r="AC33" s="87">
        <v>322</v>
      </c>
      <c r="AD33" s="11">
        <v>40.993788819875775</v>
      </c>
      <c r="AE33" s="93">
        <v>75</v>
      </c>
      <c r="AF33" s="89">
        <v>225</v>
      </c>
      <c r="AG33" s="11">
        <v>33.33333333333333</v>
      </c>
      <c r="AH33" s="11"/>
      <c r="AI33" s="87">
        <v>129</v>
      </c>
      <c r="AJ33" s="87">
        <v>374</v>
      </c>
      <c r="AK33" s="10">
        <v>34.49197860962567</v>
      </c>
      <c r="AL33" s="93">
        <v>97</v>
      </c>
      <c r="AM33" s="89">
        <v>275</v>
      </c>
      <c r="AN33" s="10">
        <v>35.27272727272727</v>
      </c>
      <c r="AO33" s="10"/>
      <c r="AP33" s="93">
        <v>38</v>
      </c>
      <c r="AQ33" s="22">
        <v>1176</v>
      </c>
      <c r="AR33" s="11">
        <v>3.231292517006803</v>
      </c>
      <c r="AS33" s="11"/>
      <c r="AT33" s="87">
        <v>6</v>
      </c>
      <c r="AU33" s="87">
        <v>30</v>
      </c>
      <c r="AV33" s="11">
        <v>20</v>
      </c>
      <c r="AW33" s="95">
        <v>14</v>
      </c>
      <c r="AX33" s="96">
        <v>22</v>
      </c>
      <c r="AY33" s="11">
        <v>63.63636363636363</v>
      </c>
      <c r="AZ33" s="11"/>
      <c r="BA33" s="95">
        <v>83</v>
      </c>
      <c r="BB33" s="95">
        <v>142</v>
      </c>
      <c r="BC33" s="11">
        <v>58.45070422535211</v>
      </c>
      <c r="BD33" s="95">
        <v>44</v>
      </c>
      <c r="BE33" s="89">
        <v>231</v>
      </c>
      <c r="BF33" s="11">
        <v>19.047619047619047</v>
      </c>
    </row>
    <row r="34" spans="1:58" ht="12.75">
      <c r="A34" s="34" t="s">
        <v>90</v>
      </c>
      <c r="B34" s="33"/>
      <c r="C34" s="15">
        <v>58</v>
      </c>
      <c r="D34" s="15">
        <v>289</v>
      </c>
      <c r="E34" s="6">
        <v>20.069204152249135</v>
      </c>
      <c r="F34" s="14">
        <v>52</v>
      </c>
      <c r="G34" s="89">
        <v>344</v>
      </c>
      <c r="H34" s="6">
        <v>15.11627906976744</v>
      </c>
      <c r="I34" s="10"/>
      <c r="J34" s="87">
        <v>185</v>
      </c>
      <c r="K34" s="87">
        <v>289</v>
      </c>
      <c r="L34" s="11">
        <v>64.01384083044984</v>
      </c>
      <c r="M34" s="88">
        <v>218</v>
      </c>
      <c r="N34" s="89">
        <v>344</v>
      </c>
      <c r="O34" s="9">
        <v>63.372093023255815</v>
      </c>
      <c r="P34" s="9"/>
      <c r="Q34" s="14">
        <v>110</v>
      </c>
      <c r="R34" s="92">
        <v>250</v>
      </c>
      <c r="S34" s="23">
        <v>44</v>
      </c>
      <c r="U34" s="87">
        <v>190</v>
      </c>
      <c r="V34" s="87">
        <v>267</v>
      </c>
      <c r="W34" s="10">
        <v>71.16104868913857</v>
      </c>
      <c r="X34" s="93">
        <v>226</v>
      </c>
      <c r="Y34" s="92">
        <v>264</v>
      </c>
      <c r="Z34" s="17">
        <v>85.60606060606061</v>
      </c>
      <c r="AA34" s="17"/>
      <c r="AB34" s="87">
        <v>158</v>
      </c>
      <c r="AC34" s="87">
        <v>255</v>
      </c>
      <c r="AD34" s="11">
        <v>61.96078431372549</v>
      </c>
      <c r="AE34" s="93">
        <v>138</v>
      </c>
      <c r="AF34" s="89">
        <v>236</v>
      </c>
      <c r="AG34" s="11">
        <v>58.47457627118644</v>
      </c>
      <c r="AH34" s="11"/>
      <c r="AI34" s="87">
        <v>74</v>
      </c>
      <c r="AJ34" s="87">
        <v>275</v>
      </c>
      <c r="AK34" s="10">
        <v>26.90909090909091</v>
      </c>
      <c r="AL34" s="93">
        <v>97</v>
      </c>
      <c r="AM34" s="89">
        <v>328</v>
      </c>
      <c r="AN34" s="10">
        <v>29.573170731707314</v>
      </c>
      <c r="AO34" s="10"/>
      <c r="AP34" s="94" t="s">
        <v>5</v>
      </c>
      <c r="AQ34" s="91" t="s">
        <v>69</v>
      </c>
      <c r="AR34" s="31" t="s">
        <v>69</v>
      </c>
      <c r="AS34" s="11"/>
      <c r="AT34" s="16" t="s">
        <v>5</v>
      </c>
      <c r="AU34" s="68" t="s">
        <v>69</v>
      </c>
      <c r="AV34" s="31" t="s">
        <v>69</v>
      </c>
      <c r="AW34" s="95">
        <v>9</v>
      </c>
      <c r="AX34" s="96">
        <v>34</v>
      </c>
      <c r="AY34" s="11">
        <v>26.47058823529412</v>
      </c>
      <c r="AZ34" s="11"/>
      <c r="BA34" s="95">
        <v>10</v>
      </c>
      <c r="BB34" s="95">
        <v>54</v>
      </c>
      <c r="BC34" s="11">
        <v>18.51851851851852</v>
      </c>
      <c r="BD34" s="16" t="s">
        <v>5</v>
      </c>
      <c r="BE34" s="91" t="s">
        <v>69</v>
      </c>
      <c r="BF34" s="31" t="s">
        <v>69</v>
      </c>
    </row>
    <row r="35" spans="1:58" ht="12.75">
      <c r="A35" s="34" t="s">
        <v>87</v>
      </c>
      <c r="B35" s="33"/>
      <c r="C35" s="15">
        <v>87</v>
      </c>
      <c r="D35" s="15">
        <v>382</v>
      </c>
      <c r="E35" s="6">
        <v>22.774869109947645</v>
      </c>
      <c r="F35" s="14">
        <v>78</v>
      </c>
      <c r="G35" s="89">
        <v>437</v>
      </c>
      <c r="H35" s="6">
        <v>17.84897025171625</v>
      </c>
      <c r="I35" s="10"/>
      <c r="J35" s="87">
        <v>202</v>
      </c>
      <c r="K35" s="87">
        <v>382</v>
      </c>
      <c r="L35" s="11">
        <v>52.879581151832454</v>
      </c>
      <c r="M35" s="88">
        <v>255</v>
      </c>
      <c r="N35" s="89">
        <v>437</v>
      </c>
      <c r="O35" s="9">
        <v>58.35240274599543</v>
      </c>
      <c r="P35" s="9"/>
      <c r="Q35" s="14">
        <v>112</v>
      </c>
      <c r="R35" s="92">
        <v>300</v>
      </c>
      <c r="S35" s="23">
        <v>37.3</v>
      </c>
      <c r="U35" s="87">
        <v>349</v>
      </c>
      <c r="V35" s="87">
        <v>564</v>
      </c>
      <c r="W35" s="10">
        <v>61.87943262411347</v>
      </c>
      <c r="X35" s="93">
        <v>354</v>
      </c>
      <c r="Y35" s="92">
        <v>420</v>
      </c>
      <c r="Z35" s="17">
        <v>84.28571428571429</v>
      </c>
      <c r="AA35" s="17"/>
      <c r="AB35" s="87">
        <v>306</v>
      </c>
      <c r="AC35" s="87">
        <v>504</v>
      </c>
      <c r="AD35" s="11">
        <v>60.71428571428571</v>
      </c>
      <c r="AE35" s="93">
        <v>239</v>
      </c>
      <c r="AF35" s="89">
        <v>397</v>
      </c>
      <c r="AG35" s="11">
        <v>60.20151133501259</v>
      </c>
      <c r="AH35" s="11"/>
      <c r="AI35" s="87">
        <v>179</v>
      </c>
      <c r="AJ35" s="87">
        <v>405</v>
      </c>
      <c r="AK35" s="10">
        <v>44.19753086419753</v>
      </c>
      <c r="AL35" s="93">
        <v>177</v>
      </c>
      <c r="AM35" s="89">
        <v>475</v>
      </c>
      <c r="AN35" s="10">
        <v>37.26315789473684</v>
      </c>
      <c r="AO35" s="10"/>
      <c r="AP35" s="93">
        <v>6</v>
      </c>
      <c r="AQ35" s="22">
        <v>2026</v>
      </c>
      <c r="AR35" s="11">
        <v>0.29615004935834155</v>
      </c>
      <c r="AS35" s="11"/>
      <c r="AT35" s="87">
        <v>7</v>
      </c>
      <c r="AU35" s="87">
        <v>24</v>
      </c>
      <c r="AV35" s="11">
        <v>29.166666666666668</v>
      </c>
      <c r="AW35" s="95">
        <v>8</v>
      </c>
      <c r="AX35" s="96">
        <v>49</v>
      </c>
      <c r="AY35" s="11">
        <v>16.3265306122449</v>
      </c>
      <c r="AZ35" s="21"/>
      <c r="BA35" s="16" t="s">
        <v>5</v>
      </c>
      <c r="BB35" s="98" t="s">
        <v>69</v>
      </c>
      <c r="BC35" s="31" t="s">
        <v>69</v>
      </c>
      <c r="BD35" s="16" t="s">
        <v>5</v>
      </c>
      <c r="BE35" s="91" t="s">
        <v>69</v>
      </c>
      <c r="BF35" s="31" t="s">
        <v>69</v>
      </c>
    </row>
    <row r="36" spans="1:58" ht="12.75">
      <c r="A36" s="34" t="s">
        <v>79</v>
      </c>
      <c r="B36" s="33"/>
      <c r="C36" s="15">
        <v>142</v>
      </c>
      <c r="D36" s="15">
        <v>722</v>
      </c>
      <c r="E36" s="6">
        <v>19.667590027700832</v>
      </c>
      <c r="F36" s="14">
        <v>143</v>
      </c>
      <c r="G36" s="89">
        <v>739</v>
      </c>
      <c r="H36" s="6">
        <v>19.350473612990527</v>
      </c>
      <c r="I36" s="10"/>
      <c r="J36" s="87">
        <v>354</v>
      </c>
      <c r="K36" s="87">
        <v>722</v>
      </c>
      <c r="L36" s="11">
        <v>49.03047091412742</v>
      </c>
      <c r="M36" s="88">
        <v>418</v>
      </c>
      <c r="N36" s="89">
        <v>739</v>
      </c>
      <c r="O36" s="9">
        <v>56.56292286874154</v>
      </c>
      <c r="P36" s="9"/>
      <c r="Q36" s="14">
        <v>173</v>
      </c>
      <c r="R36" s="92">
        <v>515</v>
      </c>
      <c r="S36" s="23">
        <v>33.6</v>
      </c>
      <c r="U36" s="87">
        <v>680</v>
      </c>
      <c r="V36" s="87">
        <v>899</v>
      </c>
      <c r="W36" s="10">
        <v>75.63959955506118</v>
      </c>
      <c r="X36" s="93">
        <v>664</v>
      </c>
      <c r="Y36" s="92">
        <v>749</v>
      </c>
      <c r="Z36" s="17">
        <v>88.65153538050734</v>
      </c>
      <c r="AA36" s="17"/>
      <c r="AB36" s="87">
        <v>381</v>
      </c>
      <c r="AC36" s="87">
        <v>746</v>
      </c>
      <c r="AD36" s="11">
        <v>51.07238605898124</v>
      </c>
      <c r="AE36" s="93">
        <v>371</v>
      </c>
      <c r="AF36" s="89">
        <v>704</v>
      </c>
      <c r="AG36" s="11">
        <v>52.69886363636363</v>
      </c>
      <c r="AH36" s="11"/>
      <c r="AI36" s="87">
        <v>247</v>
      </c>
      <c r="AJ36" s="87">
        <v>779</v>
      </c>
      <c r="AK36" s="10">
        <v>31.70731707317073</v>
      </c>
      <c r="AL36" s="93">
        <v>275</v>
      </c>
      <c r="AM36" s="89">
        <v>852</v>
      </c>
      <c r="AN36" s="10">
        <v>32.27699530516432</v>
      </c>
      <c r="AO36" s="10"/>
      <c r="AP36" s="93">
        <v>10</v>
      </c>
      <c r="AQ36" s="22">
        <v>3789</v>
      </c>
      <c r="AR36" s="11">
        <v>0.26392187912377935</v>
      </c>
      <c r="AS36" s="11"/>
      <c r="AT36" s="87">
        <v>23</v>
      </c>
      <c r="AU36" s="87">
        <v>81</v>
      </c>
      <c r="AV36" s="11">
        <v>28.39506172839506</v>
      </c>
      <c r="AW36" s="95">
        <v>30</v>
      </c>
      <c r="AX36" s="96">
        <v>88</v>
      </c>
      <c r="AY36" s="11">
        <v>34.090909090909086</v>
      </c>
      <c r="AZ36" s="21"/>
      <c r="BA36" s="16" t="s">
        <v>5</v>
      </c>
      <c r="BB36" s="98" t="s">
        <v>69</v>
      </c>
      <c r="BC36" s="31" t="s">
        <v>69</v>
      </c>
      <c r="BD36" s="95">
        <v>29</v>
      </c>
      <c r="BE36" s="89">
        <v>457</v>
      </c>
      <c r="BF36" s="11">
        <v>6.3457330415754925</v>
      </c>
    </row>
    <row r="37" spans="1:58" ht="12.75">
      <c r="A37" s="34"/>
      <c r="B37" s="33"/>
      <c r="C37" s="7"/>
      <c r="D37" s="7"/>
      <c r="E37" s="10"/>
      <c r="F37" s="14"/>
      <c r="G37" s="14"/>
      <c r="H37" s="10"/>
      <c r="I37" s="10"/>
      <c r="J37" s="12"/>
      <c r="K37" s="12"/>
      <c r="L37" s="11"/>
      <c r="M37" s="20"/>
      <c r="N37" s="20"/>
      <c r="O37" s="9"/>
      <c r="P37" s="9"/>
      <c r="Q37" s="14"/>
      <c r="R37" s="20"/>
      <c r="S37" s="23"/>
      <c r="U37" s="12"/>
      <c r="V37" s="12"/>
      <c r="W37" s="10"/>
      <c r="X37" s="20"/>
      <c r="Y37" s="20"/>
      <c r="Z37" s="17"/>
      <c r="AA37" s="17"/>
      <c r="AB37" s="12"/>
      <c r="AC37" s="12"/>
      <c r="AD37" s="11"/>
      <c r="AE37" s="20"/>
      <c r="AF37" s="20"/>
      <c r="AG37" s="11"/>
      <c r="AH37" s="11"/>
      <c r="AI37" s="12"/>
      <c r="AJ37" s="12"/>
      <c r="AK37" s="10"/>
      <c r="AL37" s="20"/>
      <c r="AM37" s="20"/>
      <c r="AN37" s="10"/>
      <c r="AO37" s="10"/>
      <c r="AP37" s="20"/>
      <c r="AQ37" s="45"/>
      <c r="AR37" s="11"/>
      <c r="AS37" s="11"/>
      <c r="AT37" s="12"/>
      <c r="AU37" s="12"/>
      <c r="AV37" s="11"/>
      <c r="AW37" s="95"/>
      <c r="AX37" s="97"/>
      <c r="AY37" s="11"/>
      <c r="AZ37" s="11"/>
      <c r="BA37" s="16"/>
      <c r="BB37" s="98"/>
      <c r="BC37" s="31"/>
      <c r="BD37" s="30"/>
      <c r="BE37" s="31"/>
      <c r="BF37" s="31"/>
    </row>
    <row r="38" spans="1:58" ht="12.75">
      <c r="A38" s="128" t="s">
        <v>112</v>
      </c>
      <c r="B38" s="33"/>
      <c r="C38" s="7"/>
      <c r="D38" s="7"/>
      <c r="E38" s="10"/>
      <c r="F38" s="14"/>
      <c r="G38" s="14"/>
      <c r="H38" s="10"/>
      <c r="I38" s="10"/>
      <c r="J38" s="12"/>
      <c r="K38" s="12"/>
      <c r="L38" s="11"/>
      <c r="M38" s="20"/>
      <c r="N38" s="20"/>
      <c r="O38" s="9"/>
      <c r="P38" s="9"/>
      <c r="Q38" s="14"/>
      <c r="R38" s="20"/>
      <c r="S38" s="23"/>
      <c r="U38" s="12"/>
      <c r="V38" s="12"/>
      <c r="W38" s="10"/>
      <c r="X38" s="20"/>
      <c r="Y38" s="20"/>
      <c r="Z38" s="17"/>
      <c r="AA38" s="17"/>
      <c r="AB38" s="12"/>
      <c r="AC38" s="12"/>
      <c r="AD38" s="11"/>
      <c r="AE38" s="20"/>
      <c r="AF38" s="20"/>
      <c r="AG38" s="11"/>
      <c r="AH38" s="11"/>
      <c r="AI38" s="12"/>
      <c r="AJ38" s="12"/>
      <c r="AK38" s="10"/>
      <c r="AL38" s="20"/>
      <c r="AM38" s="20"/>
      <c r="AN38" s="10"/>
      <c r="AO38" s="10"/>
      <c r="AP38" s="20"/>
      <c r="AQ38" s="45"/>
      <c r="AR38" s="11"/>
      <c r="AS38" s="11"/>
      <c r="AT38" s="12"/>
      <c r="AU38" s="12"/>
      <c r="AV38" s="11"/>
      <c r="AW38" s="95"/>
      <c r="AX38" s="97"/>
      <c r="AY38" s="11"/>
      <c r="AZ38" s="11"/>
      <c r="BA38" s="16"/>
      <c r="BB38" s="98"/>
      <c r="BC38" s="31"/>
      <c r="BD38" s="30"/>
      <c r="BE38" s="31"/>
      <c r="BF38" s="31"/>
    </row>
    <row r="39" spans="1:58" ht="12.75">
      <c r="A39" s="54" t="s">
        <v>99</v>
      </c>
      <c r="B39" s="33"/>
      <c r="C39" s="14">
        <v>633</v>
      </c>
      <c r="D39" s="14">
        <v>2614</v>
      </c>
      <c r="E39" s="47">
        <v>24.21576128538638</v>
      </c>
      <c r="F39" s="14">
        <v>671</v>
      </c>
      <c r="G39" s="14">
        <v>2703</v>
      </c>
      <c r="H39" s="47">
        <v>24.824269330373657</v>
      </c>
      <c r="I39" s="48"/>
      <c r="J39" s="46">
        <v>1051</v>
      </c>
      <c r="K39" s="46">
        <v>2614</v>
      </c>
      <c r="L39" s="49">
        <f aca="true" t="shared" si="0" ref="L39:L44">J39/K39*100</f>
        <v>40.20657995409334</v>
      </c>
      <c r="M39" s="46">
        <v>1306</v>
      </c>
      <c r="N39" s="46">
        <v>2703</v>
      </c>
      <c r="O39" s="49">
        <f aca="true" t="shared" si="1" ref="O39:O44">M39/N39*100</f>
        <v>48.31668516463189</v>
      </c>
      <c r="P39" s="50"/>
      <c r="Q39" s="46">
        <v>585</v>
      </c>
      <c r="R39" s="46">
        <v>1832</v>
      </c>
      <c r="S39" s="49">
        <f aca="true" t="shared" si="2" ref="S39:S44">Q39/R39*100</f>
        <v>31.932314410480352</v>
      </c>
      <c r="T39" s="51"/>
      <c r="U39" s="46">
        <v>1261</v>
      </c>
      <c r="V39" s="46">
        <v>2648</v>
      </c>
      <c r="W39" s="49">
        <f aca="true" t="shared" si="3" ref="W39:W44">U39/V39*100</f>
        <v>47.62084592145015</v>
      </c>
      <c r="X39" s="46">
        <v>1357</v>
      </c>
      <c r="Y39" s="46">
        <v>2569</v>
      </c>
      <c r="Z39" s="49">
        <f aca="true" t="shared" si="4" ref="Z39:Z44">X39/Y39*100</f>
        <v>52.822109770338656</v>
      </c>
      <c r="AA39" s="52"/>
      <c r="AB39" s="46">
        <v>885</v>
      </c>
      <c r="AC39" s="46">
        <v>2148</v>
      </c>
      <c r="AD39" s="49">
        <f aca="true" t="shared" si="5" ref="AD39:AD44">AB39/AC39*100</f>
        <v>41.201117318435756</v>
      </c>
      <c r="AE39" s="46">
        <v>808</v>
      </c>
      <c r="AF39" s="46">
        <v>2216</v>
      </c>
      <c r="AG39" s="49">
        <f aca="true" t="shared" si="6" ref="AG39:AG44">AE39/AF39*100</f>
        <v>36.462093862815884</v>
      </c>
      <c r="AH39" s="52"/>
      <c r="AI39" s="46">
        <v>887</v>
      </c>
      <c r="AJ39" s="46">
        <v>2900</v>
      </c>
      <c r="AK39" s="49">
        <f aca="true" t="shared" si="7" ref="AK39:AK44">AI39/AJ39*100</f>
        <v>30.586206896551726</v>
      </c>
      <c r="AL39" s="46">
        <v>1146</v>
      </c>
      <c r="AM39" s="46">
        <v>3211</v>
      </c>
      <c r="AN39" s="49">
        <f aca="true" t="shared" si="8" ref="AN39:AN44">AL39/AM39*100</f>
        <v>35.689816256617874</v>
      </c>
      <c r="AO39" s="49"/>
      <c r="AP39" s="46">
        <v>225</v>
      </c>
      <c r="AQ39" s="46">
        <v>13009</v>
      </c>
      <c r="AR39" s="49">
        <f aca="true" t="shared" si="9" ref="AR39:AR44">AP39/AQ39*100</f>
        <v>1.729571834883542</v>
      </c>
      <c r="AS39" s="53"/>
      <c r="AT39" s="46">
        <v>62</v>
      </c>
      <c r="AU39" s="46">
        <v>261</v>
      </c>
      <c r="AV39" s="49">
        <f aca="true" t="shared" si="10" ref="AV39:AV44">AT39/AU39*100</f>
        <v>23.754789272030653</v>
      </c>
      <c r="AW39" s="46">
        <v>88</v>
      </c>
      <c r="AX39" s="46">
        <v>310</v>
      </c>
      <c r="AY39" s="49">
        <f aca="true" t="shared" si="11" ref="AY39:AY44">AW39/AX39*100</f>
        <v>28.387096774193548</v>
      </c>
      <c r="AZ39" s="53"/>
      <c r="BA39" s="46">
        <v>435</v>
      </c>
      <c r="BB39" s="46">
        <v>1142</v>
      </c>
      <c r="BC39" s="49">
        <f aca="true" t="shared" si="12" ref="BC39:BC44">BA39/BB39*100</f>
        <v>38.091068301225924</v>
      </c>
      <c r="BD39" s="46">
        <v>270</v>
      </c>
      <c r="BE39" s="46">
        <v>2473</v>
      </c>
      <c r="BF39" s="49">
        <f aca="true" t="shared" si="13" ref="BF39:BF44">BD39/BE39*100</f>
        <v>10.917913465426606</v>
      </c>
    </row>
    <row r="40" spans="1:58" ht="12.75">
      <c r="A40" s="54" t="s">
        <v>103</v>
      </c>
      <c r="B40" s="33"/>
      <c r="C40" s="14">
        <v>433</v>
      </c>
      <c r="D40" s="14">
        <v>1410</v>
      </c>
      <c r="E40" s="47">
        <v>30.70921985815603</v>
      </c>
      <c r="F40" s="14">
        <v>432</v>
      </c>
      <c r="G40" s="14">
        <v>1650</v>
      </c>
      <c r="H40" s="47">
        <v>26.181818181818183</v>
      </c>
      <c r="I40" s="48"/>
      <c r="J40" s="46">
        <v>681</v>
      </c>
      <c r="K40" s="46">
        <v>1410</v>
      </c>
      <c r="L40" s="49">
        <f>J40/K40*100</f>
        <v>48.29787234042553</v>
      </c>
      <c r="M40" s="46">
        <v>864</v>
      </c>
      <c r="N40" s="46">
        <v>1650</v>
      </c>
      <c r="O40" s="49">
        <f>M40/N40*100</f>
        <v>52.36363636363637</v>
      </c>
      <c r="P40" s="50"/>
      <c r="Q40" s="46">
        <v>353</v>
      </c>
      <c r="R40" s="46">
        <v>1185</v>
      </c>
      <c r="S40" s="49">
        <f>Q40/R40*100</f>
        <v>29.78902953586498</v>
      </c>
      <c r="T40" s="51"/>
      <c r="U40" s="46">
        <v>1028</v>
      </c>
      <c r="V40" s="46">
        <v>1527</v>
      </c>
      <c r="W40" s="49">
        <f>U40/V40*100</f>
        <v>67.3215455140799</v>
      </c>
      <c r="X40" s="46">
        <v>1110</v>
      </c>
      <c r="Y40" s="46">
        <v>1538</v>
      </c>
      <c r="Z40" s="49">
        <f>X40/Y40*100</f>
        <v>72.17165149544863</v>
      </c>
      <c r="AA40" s="52"/>
      <c r="AB40" s="46">
        <v>930</v>
      </c>
      <c r="AC40" s="46">
        <v>1440</v>
      </c>
      <c r="AD40" s="49">
        <f>AB40/AC40*100</f>
        <v>64.58333333333334</v>
      </c>
      <c r="AE40" s="46">
        <v>736</v>
      </c>
      <c r="AF40" s="46">
        <v>1414</v>
      </c>
      <c r="AG40" s="49">
        <f>AE40/AF40*100</f>
        <v>52.05091937765205</v>
      </c>
      <c r="AH40" s="52"/>
      <c r="AI40" s="46">
        <v>557</v>
      </c>
      <c r="AJ40" s="46">
        <v>1709</v>
      </c>
      <c r="AK40" s="49">
        <f>AI40/AJ40*100</f>
        <v>32.59215915740199</v>
      </c>
      <c r="AL40" s="46">
        <v>661</v>
      </c>
      <c r="AM40" s="46">
        <v>1971</v>
      </c>
      <c r="AN40" s="49">
        <f>AL40/AM40*100</f>
        <v>33.536276002029425</v>
      </c>
      <c r="AO40" s="49"/>
      <c r="AP40" s="46">
        <v>54</v>
      </c>
      <c r="AQ40" s="46">
        <v>7940</v>
      </c>
      <c r="AR40" s="49">
        <f>AP40/AQ40*100</f>
        <v>0.6801007556675063</v>
      </c>
      <c r="AS40" s="53"/>
      <c r="AT40" s="46">
        <v>53</v>
      </c>
      <c r="AU40" s="46">
        <v>149</v>
      </c>
      <c r="AV40" s="49">
        <f>AT40/AU40*100</f>
        <v>35.57046979865772</v>
      </c>
      <c r="AW40" s="46">
        <v>64</v>
      </c>
      <c r="AX40" s="46">
        <v>172</v>
      </c>
      <c r="AY40" s="49">
        <f>AW40/AX40*100</f>
        <v>37.2093023255814</v>
      </c>
      <c r="AZ40" s="53"/>
      <c r="BA40" s="46">
        <v>48</v>
      </c>
      <c r="BB40" s="46">
        <v>144</v>
      </c>
      <c r="BC40" s="49">
        <f>BA40/BB40*100</f>
        <v>33.33333333333333</v>
      </c>
      <c r="BD40" s="46">
        <v>49</v>
      </c>
      <c r="BE40" s="46">
        <v>1049</v>
      </c>
      <c r="BF40" s="49">
        <f>BD40/BE40*100</f>
        <v>4.671115347950429</v>
      </c>
    </row>
    <row r="41" spans="1:58" ht="12.75">
      <c r="A41" s="54" t="s">
        <v>104</v>
      </c>
      <c r="B41" s="33"/>
      <c r="C41" s="14">
        <v>155</v>
      </c>
      <c r="D41" s="14">
        <v>727</v>
      </c>
      <c r="E41" s="47">
        <v>21.320495185694636</v>
      </c>
      <c r="F41" s="14">
        <v>127</v>
      </c>
      <c r="G41" s="14">
        <v>708</v>
      </c>
      <c r="H41" s="47">
        <v>17.937853107344633</v>
      </c>
      <c r="I41" s="48"/>
      <c r="J41" s="46">
        <v>353</v>
      </c>
      <c r="K41" s="46">
        <v>727</v>
      </c>
      <c r="L41" s="49">
        <f>J41/K41*100</f>
        <v>48.55570839064649</v>
      </c>
      <c r="M41" s="46">
        <v>366</v>
      </c>
      <c r="N41" s="46">
        <v>708</v>
      </c>
      <c r="O41" s="49">
        <f>M41/N41*100</f>
        <v>51.69491525423729</v>
      </c>
      <c r="P41" s="50"/>
      <c r="Q41" s="46">
        <v>146</v>
      </c>
      <c r="R41" s="46">
        <v>475</v>
      </c>
      <c r="S41" s="49">
        <f>Q41/R41*100</f>
        <v>30.736842105263158</v>
      </c>
      <c r="T41" s="51"/>
      <c r="U41" s="46">
        <v>474</v>
      </c>
      <c r="V41" s="46">
        <v>812</v>
      </c>
      <c r="W41" s="49">
        <f>U41/V41*100</f>
        <v>58.3743842364532</v>
      </c>
      <c r="X41" s="46">
        <v>460</v>
      </c>
      <c r="Y41" s="46">
        <v>688</v>
      </c>
      <c r="Z41" s="49">
        <f>X41/Y41*100</f>
        <v>66.86046511627907</v>
      </c>
      <c r="AA41" s="52"/>
      <c r="AB41" s="46">
        <v>357</v>
      </c>
      <c r="AC41" s="46">
        <v>672</v>
      </c>
      <c r="AD41" s="49">
        <f>AB41/AC41*100</f>
        <v>53.125</v>
      </c>
      <c r="AE41" s="46">
        <v>300</v>
      </c>
      <c r="AF41" s="46">
        <v>633</v>
      </c>
      <c r="AG41" s="49">
        <f>AE41/AF41*100</f>
        <v>47.39336492890995</v>
      </c>
      <c r="AH41" s="52"/>
      <c r="AI41" s="46">
        <v>228</v>
      </c>
      <c r="AJ41" s="46">
        <v>769</v>
      </c>
      <c r="AK41" s="49">
        <f>AI41/AJ41*100</f>
        <v>29.648894668400523</v>
      </c>
      <c r="AL41" s="46">
        <v>251</v>
      </c>
      <c r="AM41" s="46">
        <v>721</v>
      </c>
      <c r="AN41" s="49">
        <f>AL41/AM41*100</f>
        <v>34.812760055478506</v>
      </c>
      <c r="AO41" s="49"/>
      <c r="AP41" s="46">
        <v>41</v>
      </c>
      <c r="AQ41" s="46">
        <v>3219</v>
      </c>
      <c r="AR41" s="49">
        <f>AP41/AQ41*100</f>
        <v>1.2736874805840324</v>
      </c>
      <c r="AS41" s="53"/>
      <c r="AT41" s="46">
        <v>10</v>
      </c>
      <c r="AU41" s="46">
        <v>69</v>
      </c>
      <c r="AV41" s="49">
        <f>AT41/AU41*100</f>
        <v>14.492753623188406</v>
      </c>
      <c r="AW41" s="46">
        <v>32</v>
      </c>
      <c r="AX41" s="46">
        <v>72</v>
      </c>
      <c r="AY41" s="49">
        <f>AW41/AX41*100</f>
        <v>44.44444444444444</v>
      </c>
      <c r="AZ41" s="53"/>
      <c r="BA41" s="46">
        <v>93</v>
      </c>
      <c r="BB41" s="46">
        <v>230</v>
      </c>
      <c r="BC41" s="49">
        <f>BA41/BB41*100</f>
        <v>40.43478260869565</v>
      </c>
      <c r="BD41" s="46">
        <v>47</v>
      </c>
      <c r="BE41" s="46">
        <v>598</v>
      </c>
      <c r="BF41" s="49">
        <f>BD41/BE41*100</f>
        <v>7.859531772575251</v>
      </c>
    </row>
    <row r="42" spans="1:58" ht="12.75">
      <c r="A42" s="54" t="s">
        <v>101</v>
      </c>
      <c r="B42" s="33"/>
      <c r="C42" s="14">
        <v>380</v>
      </c>
      <c r="D42" s="14">
        <v>1781</v>
      </c>
      <c r="E42" s="47">
        <v>21.33632790567097</v>
      </c>
      <c r="F42" s="14">
        <v>418</v>
      </c>
      <c r="G42" s="14">
        <v>1972</v>
      </c>
      <c r="H42" s="47">
        <v>21.196754563894523</v>
      </c>
      <c r="I42" s="48"/>
      <c r="J42" s="46">
        <v>763</v>
      </c>
      <c r="K42" s="46">
        <v>1781</v>
      </c>
      <c r="L42" s="49">
        <f>J42/K42*100</f>
        <v>42.84110050533408</v>
      </c>
      <c r="M42" s="46">
        <v>1076</v>
      </c>
      <c r="N42" s="46">
        <v>1972</v>
      </c>
      <c r="O42" s="49">
        <f>M42/N42*100</f>
        <v>54.563894523326574</v>
      </c>
      <c r="P42" s="50"/>
      <c r="Q42" s="46">
        <v>387</v>
      </c>
      <c r="R42" s="46">
        <v>1352</v>
      </c>
      <c r="S42" s="49">
        <f>Q42/R42*100</f>
        <v>28.624260355029584</v>
      </c>
      <c r="T42" s="51"/>
      <c r="U42" s="46">
        <v>1403</v>
      </c>
      <c r="V42" s="46">
        <v>2111</v>
      </c>
      <c r="W42" s="49">
        <f>U42/V42*100</f>
        <v>66.4613927048792</v>
      </c>
      <c r="X42" s="46">
        <v>1566</v>
      </c>
      <c r="Y42" s="46">
        <v>2121</v>
      </c>
      <c r="Z42" s="49">
        <f>X42/Y42*100</f>
        <v>73.83309759547383</v>
      </c>
      <c r="AA42" s="52"/>
      <c r="AB42" s="46">
        <v>767</v>
      </c>
      <c r="AC42" s="46">
        <v>1680</v>
      </c>
      <c r="AD42" s="49">
        <f>AB42/AC42*100</f>
        <v>45.654761904761905</v>
      </c>
      <c r="AE42" s="46">
        <v>887</v>
      </c>
      <c r="AF42" s="46">
        <v>1928</v>
      </c>
      <c r="AG42" s="49">
        <f>AE42/AF42*100</f>
        <v>46.00622406639004</v>
      </c>
      <c r="AH42" s="52"/>
      <c r="AI42" s="46">
        <v>567</v>
      </c>
      <c r="AJ42" s="46">
        <v>2012</v>
      </c>
      <c r="AK42" s="49">
        <f>AI42/AJ42*100</f>
        <v>28.180914512922467</v>
      </c>
      <c r="AL42" s="46">
        <v>821</v>
      </c>
      <c r="AM42" s="46">
        <v>2227</v>
      </c>
      <c r="AN42" s="49">
        <f>AL42/AM42*100</f>
        <v>36.86573866187696</v>
      </c>
      <c r="AO42" s="49"/>
      <c r="AP42" s="46">
        <v>60</v>
      </c>
      <c r="AQ42" s="46">
        <v>9514</v>
      </c>
      <c r="AR42" s="49">
        <f>AP42/AQ42*100</f>
        <v>0.6306495690561278</v>
      </c>
      <c r="AS42" s="53"/>
      <c r="AT42" s="46">
        <v>65</v>
      </c>
      <c r="AU42" s="46">
        <v>204</v>
      </c>
      <c r="AV42" s="49">
        <f>AT42/AU42*100</f>
        <v>31.862745098039213</v>
      </c>
      <c r="AW42" s="46">
        <v>75</v>
      </c>
      <c r="AX42" s="46">
        <v>208</v>
      </c>
      <c r="AY42" s="49">
        <f>AW42/AX42*100</f>
        <v>36.05769230769231</v>
      </c>
      <c r="AZ42" s="53"/>
      <c r="BA42" s="46">
        <v>190</v>
      </c>
      <c r="BB42" s="46">
        <v>506</v>
      </c>
      <c r="BC42" s="49">
        <f>BA42/BB42*100</f>
        <v>37.54940711462451</v>
      </c>
      <c r="BD42" s="46">
        <v>72</v>
      </c>
      <c r="BE42" s="46">
        <v>1490</v>
      </c>
      <c r="BF42" s="49">
        <f>BD42/BE42*100</f>
        <v>4.832214765100671</v>
      </c>
    </row>
    <row r="43" spans="1:58" ht="12.75">
      <c r="A43" s="54" t="s">
        <v>100</v>
      </c>
      <c r="B43" s="33"/>
      <c r="C43" s="14">
        <v>712</v>
      </c>
      <c r="D43" s="14">
        <v>2235</v>
      </c>
      <c r="E43" s="47">
        <v>31.85682326621924</v>
      </c>
      <c r="F43" s="14">
        <v>567</v>
      </c>
      <c r="G43" s="14">
        <v>2121</v>
      </c>
      <c r="H43" s="47">
        <v>26.732673267326735</v>
      </c>
      <c r="I43" s="48"/>
      <c r="J43" s="46">
        <v>507</v>
      </c>
      <c r="K43" s="46">
        <v>2235</v>
      </c>
      <c r="L43" s="49">
        <f t="shared" si="0"/>
        <v>22.684563758389263</v>
      </c>
      <c r="M43" s="46">
        <v>521</v>
      </c>
      <c r="N43" s="46">
        <v>2121</v>
      </c>
      <c r="O43" s="49">
        <f t="shared" si="1"/>
        <v>24.563884959924565</v>
      </c>
      <c r="P43" s="50"/>
      <c r="Q43" s="46">
        <v>92</v>
      </c>
      <c r="R43" s="46">
        <v>1423</v>
      </c>
      <c r="S43" s="49">
        <f t="shared" si="2"/>
        <v>6.46521433591005</v>
      </c>
      <c r="T43" s="51"/>
      <c r="U43" s="46">
        <v>623</v>
      </c>
      <c r="V43" s="46">
        <v>2471</v>
      </c>
      <c r="W43" s="49">
        <f t="shared" si="3"/>
        <v>25.21246458923513</v>
      </c>
      <c r="X43" s="46">
        <v>666</v>
      </c>
      <c r="Y43" s="46">
        <v>2734</v>
      </c>
      <c r="Z43" s="49">
        <f t="shared" si="4"/>
        <v>24.359912216532553</v>
      </c>
      <c r="AA43" s="52"/>
      <c r="AB43" s="46">
        <v>355</v>
      </c>
      <c r="AC43" s="46">
        <v>1889</v>
      </c>
      <c r="AD43" s="49">
        <f t="shared" si="5"/>
        <v>18.793012175754367</v>
      </c>
      <c r="AE43" s="46">
        <v>439</v>
      </c>
      <c r="AF43" s="46">
        <v>2196</v>
      </c>
      <c r="AG43" s="49">
        <f t="shared" si="6"/>
        <v>19.99089253187614</v>
      </c>
      <c r="AH43" s="52"/>
      <c r="AI43" s="46">
        <v>864</v>
      </c>
      <c r="AJ43" s="46">
        <v>2092</v>
      </c>
      <c r="AK43" s="49">
        <f t="shared" si="7"/>
        <v>41.30019120458891</v>
      </c>
      <c r="AL43" s="46">
        <v>1298</v>
      </c>
      <c r="AM43" s="46">
        <v>2276</v>
      </c>
      <c r="AN43" s="49">
        <f t="shared" si="8"/>
        <v>57.0298769771529</v>
      </c>
      <c r="AO43" s="49"/>
      <c r="AP43" s="46">
        <v>844</v>
      </c>
      <c r="AQ43" s="46">
        <v>9497</v>
      </c>
      <c r="AR43" s="49">
        <f t="shared" si="9"/>
        <v>8.887016952721913</v>
      </c>
      <c r="AS43" s="53"/>
      <c r="AT43" s="46">
        <v>125</v>
      </c>
      <c r="AU43" s="46">
        <v>229</v>
      </c>
      <c r="AV43" s="49">
        <f t="shared" si="10"/>
        <v>54.58515283842795</v>
      </c>
      <c r="AW43" s="46">
        <v>155</v>
      </c>
      <c r="AX43" s="46">
        <v>238</v>
      </c>
      <c r="AY43" s="49">
        <f t="shared" si="11"/>
        <v>65.12605042016807</v>
      </c>
      <c r="AZ43" s="53"/>
      <c r="BA43" s="46">
        <v>965</v>
      </c>
      <c r="BB43" s="46">
        <v>1502</v>
      </c>
      <c r="BC43" s="49">
        <f t="shared" si="12"/>
        <v>64.24766977363515</v>
      </c>
      <c r="BD43" s="46">
        <v>752</v>
      </c>
      <c r="BE43" s="46">
        <v>2799</v>
      </c>
      <c r="BF43" s="49">
        <f t="shared" si="13"/>
        <v>26.86673812075741</v>
      </c>
    </row>
    <row r="44" spans="1:58" ht="12.75">
      <c r="A44" s="54" t="s">
        <v>102</v>
      </c>
      <c r="B44" s="33"/>
      <c r="C44" s="14">
        <v>356</v>
      </c>
      <c r="D44" s="14">
        <v>1384</v>
      </c>
      <c r="E44" s="47">
        <v>25.722543352601157</v>
      </c>
      <c r="F44" s="14">
        <v>323</v>
      </c>
      <c r="G44" s="14">
        <v>1618</v>
      </c>
      <c r="H44" s="47">
        <v>19.962917181705812</v>
      </c>
      <c r="I44" s="48"/>
      <c r="J44" s="46">
        <v>641</v>
      </c>
      <c r="K44" s="46">
        <v>1384</v>
      </c>
      <c r="L44" s="49">
        <f t="shared" si="0"/>
        <v>46.31502890173411</v>
      </c>
      <c r="M44" s="46">
        <v>789</v>
      </c>
      <c r="N44" s="46">
        <v>1618</v>
      </c>
      <c r="O44" s="49">
        <f t="shared" si="1"/>
        <v>48.76390605686032</v>
      </c>
      <c r="P44" s="50"/>
      <c r="Q44" s="46">
        <v>267</v>
      </c>
      <c r="R44" s="46">
        <v>1118</v>
      </c>
      <c r="S44" s="49">
        <f t="shared" si="2"/>
        <v>23.881932021466906</v>
      </c>
      <c r="T44" s="51"/>
      <c r="U44" s="46">
        <v>1308</v>
      </c>
      <c r="V44" s="46">
        <v>2026</v>
      </c>
      <c r="W44" s="49">
        <f t="shared" si="3"/>
        <v>64.56071076011845</v>
      </c>
      <c r="X44" s="46">
        <v>1592</v>
      </c>
      <c r="Y44" s="46">
        <v>2093</v>
      </c>
      <c r="Z44" s="49">
        <f t="shared" si="4"/>
        <v>76.06306736741519</v>
      </c>
      <c r="AA44" s="52"/>
      <c r="AB44" s="46">
        <v>953</v>
      </c>
      <c r="AC44" s="46">
        <v>1701</v>
      </c>
      <c r="AD44" s="49">
        <f t="shared" si="5"/>
        <v>56.02586713697825</v>
      </c>
      <c r="AE44" s="46">
        <v>1049</v>
      </c>
      <c r="AF44" s="46">
        <v>1772</v>
      </c>
      <c r="AG44" s="49">
        <f t="shared" si="6"/>
        <v>59.19864559819413</v>
      </c>
      <c r="AH44" s="52"/>
      <c r="AI44" s="46">
        <v>603</v>
      </c>
      <c r="AJ44" s="46">
        <v>1461</v>
      </c>
      <c r="AK44" s="49">
        <f t="shared" si="7"/>
        <v>41.27310061601643</v>
      </c>
      <c r="AL44" s="46">
        <v>852</v>
      </c>
      <c r="AM44" s="46">
        <v>1739</v>
      </c>
      <c r="AN44" s="49">
        <f t="shared" si="8"/>
        <v>48.99367452558942</v>
      </c>
      <c r="AO44" s="49"/>
      <c r="AP44" s="46">
        <v>104</v>
      </c>
      <c r="AQ44" s="46">
        <v>7521</v>
      </c>
      <c r="AR44" s="49">
        <f t="shared" si="9"/>
        <v>1.3827948411115543</v>
      </c>
      <c r="AS44" s="53"/>
      <c r="AT44" s="46">
        <v>30</v>
      </c>
      <c r="AU44" s="46">
        <v>118</v>
      </c>
      <c r="AV44" s="49">
        <f t="shared" si="10"/>
        <v>25.423728813559322</v>
      </c>
      <c r="AW44" s="46">
        <v>51</v>
      </c>
      <c r="AX44" s="46">
        <v>168</v>
      </c>
      <c r="AY44" s="49">
        <f t="shared" si="11"/>
        <v>30.357142857142854</v>
      </c>
      <c r="AZ44" s="53"/>
      <c r="BA44" s="46">
        <v>242</v>
      </c>
      <c r="BB44" s="46">
        <v>517</v>
      </c>
      <c r="BC44" s="49">
        <f t="shared" si="12"/>
        <v>46.808510638297875</v>
      </c>
      <c r="BD44" s="46">
        <v>210</v>
      </c>
      <c r="BE44" s="46">
        <v>1354</v>
      </c>
      <c r="BF44" s="49">
        <f t="shared" si="13"/>
        <v>15.5096011816839</v>
      </c>
    </row>
    <row r="45" spans="1:2" ht="12.75">
      <c r="A45" s="54"/>
      <c r="B45" s="33"/>
    </row>
    <row r="46" spans="1:2" ht="12.75">
      <c r="A46" s="128" t="s">
        <v>114</v>
      </c>
      <c r="B46" s="33"/>
    </row>
    <row r="47" spans="1:58" ht="12.75">
      <c r="A47" s="54" t="s">
        <v>71</v>
      </c>
      <c r="B47" s="33"/>
      <c r="C47" s="143">
        <v>2669</v>
      </c>
      <c r="D47" s="143">
        <v>10151</v>
      </c>
      <c r="E47" s="47">
        <v>26.29297606147178</v>
      </c>
      <c r="F47" s="143">
        <v>2538</v>
      </c>
      <c r="G47" s="143">
        <v>10772</v>
      </c>
      <c r="H47" s="47">
        <v>23.56108429261047</v>
      </c>
      <c r="I47" s="48"/>
      <c r="J47" s="46">
        <v>3996</v>
      </c>
      <c r="K47" s="46">
        <v>10151</v>
      </c>
      <c r="L47" s="47">
        <v>39.36557974583785</v>
      </c>
      <c r="M47" s="46">
        <v>4922</v>
      </c>
      <c r="N47" s="46">
        <v>10772</v>
      </c>
      <c r="O47" s="47">
        <v>45.692536204975866</v>
      </c>
      <c r="P47" s="50"/>
      <c r="Q47" s="46">
        <v>1830</v>
      </c>
      <c r="R47" s="46">
        <v>7385</v>
      </c>
      <c r="S47" s="47">
        <v>24.779959377115777</v>
      </c>
      <c r="T47" s="51"/>
      <c r="U47" s="46">
        <v>6097</v>
      </c>
      <c r="V47" s="46">
        <v>11595</v>
      </c>
      <c r="W47" s="47">
        <v>52.583009918068136</v>
      </c>
      <c r="X47" s="46">
        <v>6751</v>
      </c>
      <c r="Y47" s="46">
        <v>11743</v>
      </c>
      <c r="Z47" s="47">
        <v>57.48956825342757</v>
      </c>
      <c r="AA47" s="52"/>
      <c r="AB47" s="46">
        <v>4247</v>
      </c>
      <c r="AC47" s="46">
        <v>9530</v>
      </c>
      <c r="AD47" s="47">
        <v>44.56453305351521</v>
      </c>
      <c r="AE47" s="46">
        <v>4219</v>
      </c>
      <c r="AF47" s="46">
        <v>10159</v>
      </c>
      <c r="AG47" s="47">
        <v>41.529678117924995</v>
      </c>
      <c r="AH47" s="52"/>
      <c r="AI47" s="46">
        <v>3706</v>
      </c>
      <c r="AJ47" s="46">
        <v>10943</v>
      </c>
      <c r="AK47" s="47">
        <v>33.86639861098419</v>
      </c>
      <c r="AL47" s="46">
        <v>5029</v>
      </c>
      <c r="AM47" s="46">
        <v>12145</v>
      </c>
      <c r="AN47" s="47">
        <v>41.40798682585426</v>
      </c>
      <c r="AO47" s="49"/>
      <c r="AP47" s="46">
        <v>1328</v>
      </c>
      <c r="AQ47" s="46">
        <v>50700</v>
      </c>
      <c r="AR47" s="47">
        <v>2.619329388560158</v>
      </c>
      <c r="AS47" s="53"/>
      <c r="AT47" s="46">
        <v>345</v>
      </c>
      <c r="AU47" s="46">
        <v>1030</v>
      </c>
      <c r="AV47" s="47">
        <v>33.49514563106796</v>
      </c>
      <c r="AW47" s="46">
        <v>465</v>
      </c>
      <c r="AX47" s="46">
        <v>1168</v>
      </c>
      <c r="AY47" s="47">
        <v>39.81164383561644</v>
      </c>
      <c r="AZ47" s="53"/>
      <c r="BA47" s="46">
        <v>1973</v>
      </c>
      <c r="BB47" s="46">
        <v>4041</v>
      </c>
      <c r="BC47" s="47">
        <v>48.82454837911408</v>
      </c>
      <c r="BD47" s="46">
        <v>1400</v>
      </c>
      <c r="BE47" s="46">
        <v>9763</v>
      </c>
      <c r="BF47" s="47">
        <v>14.339854552903821</v>
      </c>
    </row>
    <row r="48" spans="1:58" ht="12.75">
      <c r="A48" s="60" t="s">
        <v>105</v>
      </c>
      <c r="B48" s="33"/>
      <c r="C48" s="61">
        <v>31047.99</v>
      </c>
      <c r="D48" s="61">
        <v>102848.02</v>
      </c>
      <c r="E48" s="62">
        <v>30.188223361033113</v>
      </c>
      <c r="F48" s="61">
        <v>26521</v>
      </c>
      <c r="G48" s="61">
        <v>103019</v>
      </c>
      <c r="H48" s="62">
        <v>25.743794833962667</v>
      </c>
      <c r="I48" s="63"/>
      <c r="J48" s="61">
        <v>34109.98</v>
      </c>
      <c r="K48" s="61">
        <v>102848.02</v>
      </c>
      <c r="L48" s="64">
        <v>33.16542214424741</v>
      </c>
      <c r="M48" s="61">
        <v>34386</v>
      </c>
      <c r="N48" s="61">
        <v>103019</v>
      </c>
      <c r="O48" s="64">
        <v>33.37830885564799</v>
      </c>
      <c r="P48" s="65"/>
      <c r="Q48" s="61">
        <v>5159</v>
      </c>
      <c r="R48" s="61">
        <v>65937</v>
      </c>
      <c r="S48" s="64">
        <v>7.824135159318743</v>
      </c>
      <c r="T48" s="65"/>
      <c r="U48" s="61">
        <v>36422.98</v>
      </c>
      <c r="V48" s="61">
        <v>106338</v>
      </c>
      <c r="W48" s="64">
        <v>34.252082980684236</v>
      </c>
      <c r="X48" s="61">
        <v>42944</v>
      </c>
      <c r="Y48" s="61">
        <v>125440</v>
      </c>
      <c r="Z48" s="64">
        <v>34.23469387755102</v>
      </c>
      <c r="AA48" s="65"/>
      <c r="AB48" s="61">
        <v>27946.01</v>
      </c>
      <c r="AC48" s="61">
        <v>82195</v>
      </c>
      <c r="AD48" s="64">
        <v>33.99964718048543</v>
      </c>
      <c r="AE48" s="61">
        <v>33235</v>
      </c>
      <c r="AF48" s="61">
        <v>100379</v>
      </c>
      <c r="AG48" s="64">
        <v>33.109514938383526</v>
      </c>
      <c r="AH48" s="65"/>
      <c r="AI48" s="61">
        <v>30694.02</v>
      </c>
      <c r="AJ48" s="61">
        <v>80563.03</v>
      </c>
      <c r="AK48" s="64">
        <v>38.099386281772176</v>
      </c>
      <c r="AL48" s="61">
        <v>52951</v>
      </c>
      <c r="AM48" s="61">
        <v>92682</v>
      </c>
      <c r="AN48" s="64">
        <v>57.13191342439741</v>
      </c>
      <c r="AO48" s="65"/>
      <c r="AP48" s="61">
        <v>35470</v>
      </c>
      <c r="AQ48" s="61">
        <v>409802</v>
      </c>
      <c r="AR48" s="64">
        <v>8.655399436801186</v>
      </c>
      <c r="AS48" s="66"/>
      <c r="AT48" s="61">
        <v>3199.02</v>
      </c>
      <c r="AU48" s="61">
        <v>7133.05</v>
      </c>
      <c r="AV48" s="64">
        <v>44.84785610643413</v>
      </c>
      <c r="AW48" s="61">
        <v>5386</v>
      </c>
      <c r="AX48" s="61">
        <v>9028</v>
      </c>
      <c r="AY48" s="64">
        <v>59.65883916703589</v>
      </c>
      <c r="AZ48" s="66"/>
      <c r="BA48" s="61">
        <v>26762.02</v>
      </c>
      <c r="BB48" s="61">
        <v>118581.99</v>
      </c>
      <c r="BC48" s="64">
        <v>22.56836809704408</v>
      </c>
      <c r="BD48" s="61">
        <v>24013</v>
      </c>
      <c r="BE48" s="61">
        <v>115287</v>
      </c>
      <c r="BF48" s="64">
        <v>20.828887905835003</v>
      </c>
    </row>
    <row r="49" ht="12.75">
      <c r="A49" s="33"/>
    </row>
    <row r="50" ht="12.75">
      <c r="A50" s="33"/>
    </row>
    <row r="51" ht="12.75">
      <c r="A51" s="33"/>
    </row>
    <row r="52" ht="12.75">
      <c r="A52" s="33"/>
    </row>
    <row r="53" ht="12.75">
      <c r="A53" s="33"/>
    </row>
    <row r="54" ht="12.75">
      <c r="A54" s="33"/>
    </row>
    <row r="55" ht="12.75">
      <c r="A55" s="33"/>
    </row>
    <row r="56" ht="12.75">
      <c r="A56" s="33"/>
    </row>
    <row r="57" ht="12.75">
      <c r="A57" s="33"/>
    </row>
    <row r="58" ht="12.75">
      <c r="A58" s="33"/>
    </row>
    <row r="59" ht="12.75">
      <c r="A59" s="33"/>
    </row>
    <row r="60" ht="12.75">
      <c r="A60" s="33"/>
    </row>
    <row r="61" ht="12.75">
      <c r="A61" s="33"/>
    </row>
    <row r="62" ht="12.75">
      <c r="A62" s="33"/>
    </row>
    <row r="63" ht="12.75">
      <c r="A63" s="33"/>
    </row>
    <row r="64" ht="12.75">
      <c r="A64" s="33"/>
    </row>
    <row r="65" ht="12.75">
      <c r="A65" s="33"/>
    </row>
    <row r="66" ht="12.75">
      <c r="A66" s="33"/>
    </row>
    <row r="67" ht="12.75">
      <c r="A67" s="33"/>
    </row>
    <row r="68" ht="12.75">
      <c r="A68" s="33"/>
    </row>
    <row r="69" ht="12.75">
      <c r="A69" s="33"/>
    </row>
    <row r="70" ht="12.75">
      <c r="A70" s="33"/>
    </row>
    <row r="71" ht="12.75">
      <c r="A71" s="33"/>
    </row>
    <row r="81" spans="1:58" s="66" customFormat="1" ht="12.75">
      <c r="A81" s="65"/>
      <c r="B81"/>
      <c r="C81"/>
      <c r="D81"/>
      <c r="E81"/>
      <c r="F81"/>
      <c r="G81"/>
      <c r="H81"/>
      <c r="I81"/>
      <c r="J81" s="18"/>
      <c r="K81" s="18"/>
      <c r="L81" s="18"/>
      <c r="M81"/>
      <c r="N81"/>
      <c r="O81"/>
      <c r="P81"/>
      <c r="Q81"/>
      <c r="R81"/>
      <c r="S81"/>
      <c r="T81"/>
      <c r="U81" s="13"/>
      <c r="V81" s="13"/>
      <c r="W81" s="13"/>
      <c r="X81" s="13"/>
      <c r="Y81" s="13"/>
      <c r="Z81" s="13"/>
      <c r="AA81" s="13"/>
      <c r="AB81" s="13"/>
      <c r="AC81" s="13"/>
      <c r="AD81" s="13"/>
      <c r="AE81" s="13"/>
      <c r="AF81" s="13"/>
      <c r="AG81" s="13"/>
      <c r="AH81" s="13"/>
      <c r="AI81" s="13"/>
      <c r="AJ81" s="13"/>
      <c r="AK81" s="13"/>
      <c r="AL81" s="13"/>
      <c r="AM81" s="13"/>
      <c r="AN81" s="13"/>
      <c r="AO81" s="13"/>
      <c r="AP81" s="18"/>
      <c r="AQ81" s="18"/>
      <c r="AR81" s="18"/>
      <c r="AS81" s="18"/>
      <c r="AT81" s="18"/>
      <c r="AU81" s="18"/>
      <c r="AV81" s="18"/>
      <c r="AW81" s="18"/>
      <c r="AX81" s="18"/>
      <c r="AY81" s="18"/>
      <c r="AZ81" s="18"/>
      <c r="BA81" s="18"/>
      <c r="BB81" s="18"/>
      <c r="BC81" s="18"/>
      <c r="BD81" s="18"/>
      <c r="BE81" s="18"/>
      <c r="BF81" s="18"/>
    </row>
  </sheetData>
  <sheetProtection/>
  <mergeCells count="95">
    <mergeCell ref="AB1:AG1"/>
    <mergeCell ref="AI1:AN1"/>
    <mergeCell ref="AP1:AR1"/>
    <mergeCell ref="AT1:AY1"/>
    <mergeCell ref="C1:H1"/>
    <mergeCell ref="J1:O1"/>
    <mergeCell ref="Q1:S1"/>
    <mergeCell ref="U1:Z1"/>
    <mergeCell ref="BA1:BF1"/>
    <mergeCell ref="C2:H2"/>
    <mergeCell ref="J2:O2"/>
    <mergeCell ref="Q2:S2"/>
    <mergeCell ref="U2:Z2"/>
    <mergeCell ref="AB2:AG2"/>
    <mergeCell ref="AI2:AN2"/>
    <mergeCell ref="AP2:AR2"/>
    <mergeCell ref="AT2:AY2"/>
    <mergeCell ref="BA2:BF2"/>
    <mergeCell ref="C3:E3"/>
    <mergeCell ref="F3:H3"/>
    <mergeCell ref="J3:L3"/>
    <mergeCell ref="L4:L5"/>
    <mergeCell ref="M3:O3"/>
    <mergeCell ref="Q3:S3"/>
    <mergeCell ref="H4:H5"/>
    <mergeCell ref="I4:I5"/>
    <mergeCell ref="J4:J5"/>
    <mergeCell ref="K4:K5"/>
    <mergeCell ref="U3:W3"/>
    <mergeCell ref="X3:Z3"/>
    <mergeCell ref="AB3:AD3"/>
    <mergeCell ref="AE3:AG3"/>
    <mergeCell ref="AI3:AK3"/>
    <mergeCell ref="AL3:AN3"/>
    <mergeCell ref="AP3:AR3"/>
    <mergeCell ref="AT3:AV3"/>
    <mergeCell ref="AW3:AY3"/>
    <mergeCell ref="BA3:BC3"/>
    <mergeCell ref="BD3:BF3"/>
    <mergeCell ref="C4:C5"/>
    <mergeCell ref="D4:D5"/>
    <mergeCell ref="E4:E5"/>
    <mergeCell ref="F4:F5"/>
    <mergeCell ref="G4:G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 ref="AI4:AI5"/>
    <mergeCell ref="AJ4:AJ5"/>
    <mergeCell ref="AU4:AU5"/>
    <mergeCell ref="AV4:AV5"/>
    <mergeCell ref="AK4:AK5"/>
    <mergeCell ref="AL4:AL5"/>
    <mergeCell ref="AM4:AM5"/>
    <mergeCell ref="AN4:AN5"/>
    <mergeCell ref="AO4:AO5"/>
    <mergeCell ref="AP4:AP5"/>
    <mergeCell ref="AX4:AX5"/>
    <mergeCell ref="AY4:AY5"/>
    <mergeCell ref="AZ4:AZ5"/>
    <mergeCell ref="BE4:BE5"/>
    <mergeCell ref="BF4:BF5"/>
    <mergeCell ref="BA4:BA5"/>
    <mergeCell ref="BB4:BB5"/>
    <mergeCell ref="BC4:BC5"/>
    <mergeCell ref="BD4:BD5"/>
    <mergeCell ref="A1:B1"/>
    <mergeCell ref="A2:B2"/>
    <mergeCell ref="A3:B3"/>
    <mergeCell ref="A4:A5"/>
    <mergeCell ref="B4:B5"/>
    <mergeCell ref="AW4:AW5"/>
    <mergeCell ref="AQ4:AQ5"/>
    <mergeCell ref="AR4:AR5"/>
    <mergeCell ref="AS4:AS5"/>
    <mergeCell ref="AT4:AT5"/>
  </mergeCells>
  <hyperlinks>
    <hyperlink ref="A1" location="Contents!A1" display="Back to Contents"/>
    <hyperlink ref="A2" location="'Demography - Age'!B72" display="Link to OPR totals"/>
    <hyperlink ref="A3" location="'Demography - Age'!B80" display="Link to Territory/ Aust. totals"/>
    <hyperlink ref="A2:B2" location="'Socioeconomic status'!C39" display="Link to OPR totals"/>
    <hyperlink ref="A3:B3" location="'Socioeconomic status'!C47" display="Link to Territory/ Aust totals"/>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37"/>
  <sheetViews>
    <sheetView zoomScalePageLayoutView="0" workbookViewId="0" topLeftCell="A1">
      <selection activeCell="A1" sqref="A1:B1"/>
    </sheetView>
  </sheetViews>
  <sheetFormatPr defaultColWidth="9.140625" defaultRowHeight="12.75"/>
  <cols>
    <col min="1" max="1" width="15.7109375" style="29" customWidth="1"/>
    <col min="2" max="2" width="70.7109375" style="29" customWidth="1"/>
    <col min="3" max="16384" width="9.140625" style="29" customWidth="1"/>
  </cols>
  <sheetData>
    <row r="1" spans="1:2" ht="12.75">
      <c r="A1" s="153" t="s">
        <v>13</v>
      </c>
      <c r="B1" s="204"/>
    </row>
    <row r="2" s="39" customFormat="1" ht="15.75">
      <c r="A2" s="133" t="s">
        <v>46</v>
      </c>
    </row>
    <row r="4" spans="1:2" ht="13.5">
      <c r="A4" s="105" t="s">
        <v>131</v>
      </c>
      <c r="B4" s="106"/>
    </row>
    <row r="5" spans="1:2" ht="12.75">
      <c r="A5" s="107" t="s">
        <v>5</v>
      </c>
      <c r="B5" s="108" t="s">
        <v>132</v>
      </c>
    </row>
    <row r="6" spans="1:2" ht="12.75">
      <c r="A6" s="109"/>
      <c r="B6" s="110"/>
    </row>
    <row r="7" spans="1:2" ht="12.75">
      <c r="A7" s="111" t="s">
        <v>67</v>
      </c>
      <c r="B7" s="110" t="s">
        <v>68</v>
      </c>
    </row>
    <row r="8" spans="1:2" ht="12.75">
      <c r="A8" s="109"/>
      <c r="B8" s="110"/>
    </row>
    <row r="9" spans="1:2" ht="12.75">
      <c r="A9" s="109" t="s">
        <v>112</v>
      </c>
      <c r="B9" s="110" t="s">
        <v>113</v>
      </c>
    </row>
    <row r="10" spans="1:2" ht="12.75">
      <c r="A10" s="109"/>
      <c r="B10" s="110"/>
    </row>
    <row r="11" spans="1:2" ht="51">
      <c r="A11" s="112" t="s">
        <v>122</v>
      </c>
      <c r="B11" s="113" t="s">
        <v>130</v>
      </c>
    </row>
    <row r="12" ht="12.75">
      <c r="A12" s="40"/>
    </row>
    <row r="16" spans="1:2" ht="12.75">
      <c r="A16" s="41"/>
      <c r="B16" s="42"/>
    </row>
    <row r="17" spans="1:2" ht="12.75">
      <c r="A17" s="41"/>
      <c r="B17" s="42"/>
    </row>
    <row r="18" spans="1:2" ht="12.75">
      <c r="A18" s="41"/>
      <c r="B18" s="42"/>
    </row>
    <row r="19" ht="12.75">
      <c r="B19" s="42"/>
    </row>
    <row r="21" spans="1:2" ht="12.75">
      <c r="A21" s="43"/>
      <c r="B21" s="42"/>
    </row>
    <row r="22" ht="12.75">
      <c r="A22" s="44"/>
    </row>
    <row r="23" ht="12.75">
      <c r="A23" s="44"/>
    </row>
    <row r="24" ht="12.75">
      <c r="A24" s="44"/>
    </row>
    <row r="25" ht="12.75">
      <c r="A25" s="44"/>
    </row>
    <row r="26" ht="12.75">
      <c r="A26" s="44"/>
    </row>
    <row r="27" ht="12.75">
      <c r="A27" s="44"/>
    </row>
    <row r="28" ht="12.75">
      <c r="A28" s="44"/>
    </row>
    <row r="29" ht="12.75">
      <c r="A29" s="44"/>
    </row>
    <row r="30" ht="12.75">
      <c r="A30" s="44"/>
    </row>
    <row r="31" ht="12.75">
      <c r="A31" s="44"/>
    </row>
    <row r="32" ht="12.75">
      <c r="A32" s="44"/>
    </row>
    <row r="33" ht="12.75">
      <c r="A33" s="44"/>
    </row>
    <row r="34" ht="12.75">
      <c r="A34" s="44"/>
    </row>
    <row r="35" ht="12.75">
      <c r="A35" s="44"/>
    </row>
    <row r="36" ht="12.75">
      <c r="A36" s="44"/>
    </row>
    <row r="37" ht="12.75">
      <c r="A37" s="44"/>
    </row>
  </sheetData>
  <sheetProtection/>
  <mergeCells count="1">
    <mergeCell ref="A1:B1"/>
  </mergeCells>
  <hyperlinks>
    <hyperlink ref="A1" location="Contents!A1" display="Back to top"/>
    <hyperlink ref="A1:B1" location="Contents!A1" display="Back to contents"/>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9.140625" defaultRowHeight="12.75"/>
  <cols>
    <col min="1" max="1" width="36.00390625" style="102" customWidth="1"/>
    <col min="2" max="2" width="50.7109375" style="104" customWidth="1"/>
    <col min="3" max="16384" width="9.140625" style="52" customWidth="1"/>
  </cols>
  <sheetData>
    <row r="1" spans="1:2" s="101" customFormat="1" ht="12.75">
      <c r="A1" s="142" t="s">
        <v>13</v>
      </c>
      <c r="B1" s="134"/>
    </row>
    <row r="2" spans="1:2" s="101" customFormat="1" ht="15.75">
      <c r="A2" s="205" t="s">
        <v>123</v>
      </c>
      <c r="B2" s="206"/>
    </row>
    <row r="3" spans="1:2" s="101" customFormat="1" ht="12.75">
      <c r="A3" s="135"/>
      <c r="B3" s="136"/>
    </row>
    <row r="4" spans="1:2" s="101" customFormat="1" ht="12.75">
      <c r="A4" s="135" t="s">
        <v>124</v>
      </c>
      <c r="B4" s="137" t="s">
        <v>125</v>
      </c>
    </row>
    <row r="5" spans="1:6" ht="38.25">
      <c r="A5" s="102" t="s">
        <v>126</v>
      </c>
      <c r="B5" s="103" t="s">
        <v>117</v>
      </c>
      <c r="C5" s="50"/>
      <c r="D5" s="50"/>
      <c r="E5" s="50"/>
      <c r="F5" s="50"/>
    </row>
    <row r="6" spans="1:6" ht="25.5">
      <c r="A6" s="102" t="s">
        <v>127</v>
      </c>
      <c r="B6" s="103" t="s">
        <v>118</v>
      </c>
      <c r="C6" s="50"/>
      <c r="D6" s="50"/>
      <c r="E6" s="50"/>
      <c r="F6" s="50"/>
    </row>
    <row r="7" spans="1:6" ht="25.5">
      <c r="A7" s="102" t="s">
        <v>128</v>
      </c>
      <c r="B7" s="103" t="s">
        <v>119</v>
      </c>
      <c r="C7" s="50"/>
      <c r="D7" s="50"/>
      <c r="E7" s="50"/>
      <c r="F7" s="50"/>
    </row>
    <row r="8" spans="1:6" ht="25.5">
      <c r="A8" s="102" t="s">
        <v>129</v>
      </c>
      <c r="B8" s="103" t="s">
        <v>120</v>
      </c>
      <c r="C8" s="50"/>
      <c r="D8" s="50"/>
      <c r="E8" s="50"/>
      <c r="F8" s="50"/>
    </row>
    <row r="9" spans="3:6" ht="12.75">
      <c r="C9" s="50"/>
      <c r="D9" s="50"/>
      <c r="E9" s="50"/>
      <c r="F9" s="50"/>
    </row>
    <row r="10" spans="3:6" ht="12.75">
      <c r="C10" s="50"/>
      <c r="D10" s="50"/>
      <c r="E10" s="50"/>
      <c r="F10" s="50"/>
    </row>
    <row r="11" spans="3:6" ht="12.75">
      <c r="C11" s="50"/>
      <c r="D11" s="50"/>
      <c r="E11" s="50"/>
      <c r="F11" s="50"/>
    </row>
    <row r="12" spans="3:6" ht="12.75">
      <c r="C12" s="50"/>
      <c r="D12" s="50"/>
      <c r="E12" s="50"/>
      <c r="F12" s="50"/>
    </row>
    <row r="13" spans="3:6" ht="12.75">
      <c r="C13" s="50"/>
      <c r="D13" s="50"/>
      <c r="E13" s="50"/>
      <c r="F13" s="50"/>
    </row>
    <row r="14" spans="3:6" ht="12.75">
      <c r="C14" s="50"/>
      <c r="D14" s="50"/>
      <c r="E14" s="50"/>
      <c r="F14" s="50"/>
    </row>
    <row r="15" spans="3:6" ht="12.75">
      <c r="C15" s="50"/>
      <c r="D15" s="50"/>
      <c r="E15" s="50"/>
      <c r="F15" s="50"/>
    </row>
    <row r="16" spans="3:6" ht="12.75">
      <c r="C16" s="50"/>
      <c r="D16" s="50"/>
      <c r="E16" s="50"/>
      <c r="F16" s="50"/>
    </row>
    <row r="17" spans="3:6" ht="12.75">
      <c r="C17" s="50"/>
      <c r="D17" s="50"/>
      <c r="E17" s="50"/>
      <c r="F17" s="50"/>
    </row>
    <row r="18" spans="3:6" ht="12.75">
      <c r="C18" s="50"/>
      <c r="D18" s="50"/>
      <c r="E18" s="50"/>
      <c r="F18" s="50"/>
    </row>
    <row r="19" spans="3:6" ht="12.75">
      <c r="C19" s="50"/>
      <c r="D19" s="50"/>
      <c r="E19" s="50"/>
      <c r="F19" s="50"/>
    </row>
    <row r="20" spans="3:6" ht="12.75">
      <c r="C20" s="50"/>
      <c r="D20" s="50"/>
      <c r="E20" s="50"/>
      <c r="F20" s="50"/>
    </row>
    <row r="21" spans="3:6" ht="12.75">
      <c r="C21" s="50"/>
      <c r="D21" s="50"/>
      <c r="E21" s="50"/>
      <c r="F21" s="50"/>
    </row>
    <row r="22" spans="3:6" ht="12.75">
      <c r="C22" s="50"/>
      <c r="D22" s="50"/>
      <c r="E22" s="50"/>
      <c r="F22" s="50"/>
    </row>
    <row r="23" spans="3:6" ht="12.75">
      <c r="C23" s="50"/>
      <c r="D23" s="50"/>
      <c r="E23" s="50"/>
      <c r="F23" s="50"/>
    </row>
    <row r="24" spans="3:6" ht="12.75">
      <c r="C24" s="50"/>
      <c r="D24" s="50"/>
      <c r="E24" s="50"/>
      <c r="F24" s="50"/>
    </row>
    <row r="25" spans="3:6" ht="12.75">
      <c r="C25" s="50"/>
      <c r="D25" s="50"/>
      <c r="E25" s="50"/>
      <c r="F25" s="50"/>
    </row>
    <row r="26" spans="3:6" ht="12.75">
      <c r="C26" s="50"/>
      <c r="D26" s="50"/>
      <c r="E26" s="50"/>
      <c r="F26" s="50"/>
    </row>
    <row r="27" spans="5:6" ht="12.75">
      <c r="E27" s="50"/>
      <c r="F27" s="50"/>
    </row>
  </sheetData>
  <sheetProtection/>
  <mergeCells count="1">
    <mergeCell ref="A2:B2"/>
  </mergeCells>
  <hyperlinks>
    <hyperlink ref="A1" location="Contents!A1" display="Back to contents"/>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Adelaide University,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Adelaide University, Australia</dc:creator>
  <cp:keywords/>
  <dc:description/>
  <cp:lastModifiedBy>Anthea Hutchison</cp:lastModifiedBy>
  <cp:lastPrinted>2006-07-04T06:55:55Z</cp:lastPrinted>
  <dcterms:created xsi:type="dcterms:W3CDTF">2003-11-24T04:52:01Z</dcterms:created>
  <dcterms:modified xsi:type="dcterms:W3CDTF">2016-07-07T02:31:05Z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